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resa\Desktop\"/>
    </mc:Choice>
  </mc:AlternateContent>
  <bookViews>
    <workbookView xWindow="0" yWindow="0" windowWidth="20400" windowHeight="7830"/>
  </bookViews>
  <sheets>
    <sheet name="Expense Accounts Explained" sheetId="4" r:id="rId1"/>
    <sheet name="Daily Details" sheetId="1" r:id="rId2"/>
    <sheet name="Monthly Summary" sheetId="2" r:id="rId3"/>
    <sheet name="Exchange Rates" sheetId="5" r:id="rId4"/>
  </sheets>
  <definedNames>
    <definedName name="_xlnm.Print_Titles" localSheetId="1">'Daily Details'!$A:$A,'Daily Details'!$1:$2</definedName>
  </definedNames>
  <calcPr calcId="152511"/>
</workbook>
</file>

<file path=xl/calcChain.xml><?xml version="1.0" encoding="utf-8"?>
<calcChain xmlns="http://schemas.openxmlformats.org/spreadsheetml/2006/main">
  <c r="C77" i="2" l="1"/>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E24" i="2"/>
  <c r="E23" i="2"/>
  <c r="E13" i="2"/>
  <c r="E12" i="2"/>
  <c r="E11" i="2"/>
  <c r="C37" i="2"/>
  <c r="C36" i="2"/>
  <c r="C35" i="2"/>
  <c r="C34" i="2"/>
  <c r="C33" i="2"/>
  <c r="C32" i="2"/>
  <c r="C31" i="2"/>
  <c r="C30" i="2"/>
  <c r="C29" i="2"/>
  <c r="C28" i="2"/>
  <c r="C27" i="2"/>
  <c r="C26" i="2"/>
  <c r="C25" i="2"/>
  <c r="C24" i="2"/>
  <c r="C23" i="2"/>
  <c r="C22" i="2"/>
  <c r="C21" i="2"/>
  <c r="C20" i="2"/>
  <c r="C19" i="2"/>
  <c r="C18" i="2"/>
  <c r="C17" i="2"/>
  <c r="C16" i="2"/>
  <c r="C15" i="2"/>
  <c r="C14" i="2"/>
  <c r="C13" i="2"/>
  <c r="B24" i="2"/>
  <c r="B23" i="2"/>
  <c r="B13" i="2"/>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O34" i="1"/>
  <c r="N34" i="1"/>
  <c r="D34" i="1"/>
  <c r="D77" i="2" l="1"/>
  <c r="B3" i="2"/>
  <c r="B9" i="5"/>
  <c r="D7" i="5"/>
  <c r="B7" i="5"/>
  <c r="AM34" i="1"/>
  <c r="AX34" i="1"/>
  <c r="Y34" i="1"/>
  <c r="J34" i="1"/>
  <c r="I34" i="1"/>
  <c r="H34" i="1"/>
  <c r="G34" i="1"/>
  <c r="F34" i="1"/>
  <c r="E34" i="1"/>
  <c r="E14" i="2" s="1"/>
  <c r="BP31" i="1"/>
  <c r="BP27" i="1"/>
  <c r="BP25" i="1"/>
  <c r="BP23" i="1"/>
  <c r="BP19" i="1"/>
  <c r="BP17" i="1"/>
  <c r="BP14" i="1"/>
  <c r="BP10" i="1"/>
  <c r="BP8" i="1"/>
  <c r="BP6" i="1"/>
  <c r="C34" i="1"/>
  <c r="C12" i="2" s="1"/>
  <c r="BA34" i="1"/>
  <c r="M34" i="1"/>
  <c r="BP4" i="1"/>
  <c r="BP29" i="1"/>
  <c r="BP21" i="1"/>
  <c r="BP12" i="1"/>
  <c r="BO34" i="1"/>
  <c r="B76" i="2" s="1"/>
  <c r="BN34" i="1"/>
  <c r="B75" i="2" s="1"/>
  <c r="BM34" i="1"/>
  <c r="B74" i="2" s="1"/>
  <c r="BL34" i="1"/>
  <c r="B73" i="2" s="1"/>
  <c r="BK34" i="1"/>
  <c r="B72" i="2" s="1"/>
  <c r="BJ34" i="1"/>
  <c r="E71" i="2" s="1"/>
  <c r="BI34" i="1"/>
  <c r="BH34" i="1"/>
  <c r="BG34" i="1"/>
  <c r="BF34" i="1"/>
  <c r="E67" i="2" s="1"/>
  <c r="BE34" i="1"/>
  <c r="BD34" i="1"/>
  <c r="BC34" i="1"/>
  <c r="B64" i="2" s="1"/>
  <c r="BB34" i="1"/>
  <c r="E63" i="2" s="1"/>
  <c r="AZ34" i="1"/>
  <c r="AY34" i="1"/>
  <c r="AW34" i="1"/>
  <c r="AV34" i="1"/>
  <c r="E57" i="2" s="1"/>
  <c r="AU34" i="1"/>
  <c r="AT34" i="1"/>
  <c r="AS34" i="1"/>
  <c r="AR34" i="1"/>
  <c r="B53" i="2" s="1"/>
  <c r="AQ34" i="1"/>
  <c r="AP34" i="1"/>
  <c r="AO34" i="1"/>
  <c r="AN34" i="1"/>
  <c r="E49" i="2" s="1"/>
  <c r="AL34" i="1"/>
  <c r="AK34" i="1"/>
  <c r="AJ34" i="1"/>
  <c r="AI34" i="1"/>
  <c r="E44" i="2" s="1"/>
  <c r="AH34" i="1"/>
  <c r="AG34" i="1"/>
  <c r="AF34" i="1"/>
  <c r="AE34" i="1"/>
  <c r="E40" i="2" s="1"/>
  <c r="AD34" i="1"/>
  <c r="AC34" i="1"/>
  <c r="AB34" i="1"/>
  <c r="AA34" i="1"/>
  <c r="E36" i="2" s="1"/>
  <c r="Z34" i="1"/>
  <c r="X34" i="1"/>
  <c r="W34" i="1"/>
  <c r="V34" i="1"/>
  <c r="B31" i="2" s="1"/>
  <c r="U34" i="1"/>
  <c r="T34" i="1"/>
  <c r="S34" i="1"/>
  <c r="B28" i="2" s="1"/>
  <c r="R34" i="1"/>
  <c r="E27" i="2" s="1"/>
  <c r="Q34" i="1"/>
  <c r="BP33" i="1" s="1"/>
  <c r="P34" i="1"/>
  <c r="I38" i="1"/>
  <c r="C2" i="2" s="1"/>
  <c r="C4" i="2" s="1"/>
  <c r="K34" i="1"/>
  <c r="L34" i="1"/>
  <c r="B21" i="2" s="1"/>
  <c r="B34" i="1"/>
  <c r="B11" i="2" s="1"/>
  <c r="B2" i="2"/>
  <c r="B7" i="2"/>
  <c r="E28" i="2" l="1"/>
  <c r="E20" i="2"/>
  <c r="E26" i="2"/>
  <c r="E30" i="2"/>
  <c r="E35" i="2"/>
  <c r="E39" i="2"/>
  <c r="E43" i="2"/>
  <c r="E47" i="2"/>
  <c r="E52" i="2"/>
  <c r="E56" i="2"/>
  <c r="E61" i="2"/>
  <c r="E66" i="2"/>
  <c r="E70" i="2"/>
  <c r="E62" i="2"/>
  <c r="E17" i="2"/>
  <c r="E59" i="2"/>
  <c r="E25" i="2"/>
  <c r="E29" i="2"/>
  <c r="E33" i="2"/>
  <c r="E38" i="2"/>
  <c r="E42" i="2"/>
  <c r="E46" i="2"/>
  <c r="E51" i="2"/>
  <c r="E55" i="2"/>
  <c r="E60" i="2"/>
  <c r="E65" i="2"/>
  <c r="E69" i="2"/>
  <c r="E22" i="2"/>
  <c r="E16" i="2"/>
  <c r="E34" i="2"/>
  <c r="E18" i="2"/>
  <c r="E48" i="2"/>
  <c r="B8" i="2"/>
  <c r="E32" i="2"/>
  <c r="E37" i="2"/>
  <c r="E41" i="2"/>
  <c r="E45" i="2"/>
  <c r="E50" i="2"/>
  <c r="E54" i="2"/>
  <c r="E58" i="2"/>
  <c r="E68" i="2"/>
  <c r="E15" i="2"/>
  <c r="E19" i="2"/>
  <c r="E72" i="2"/>
  <c r="B71" i="2"/>
  <c r="B70" i="2"/>
  <c r="B69" i="2"/>
  <c r="B68" i="2"/>
  <c r="B67" i="2"/>
  <c r="B66" i="2"/>
  <c r="B65" i="2"/>
  <c r="B63" i="2"/>
  <c r="B62" i="2"/>
  <c r="B61" i="2"/>
  <c r="B60" i="2"/>
  <c r="B59" i="2"/>
  <c r="B58" i="2"/>
  <c r="B57" i="2"/>
  <c r="B56" i="2"/>
  <c r="B55" i="2"/>
  <c r="B54" i="2"/>
  <c r="B52" i="2"/>
  <c r="B51" i="2"/>
  <c r="B50" i="2"/>
  <c r="B49" i="2"/>
  <c r="B48" i="2"/>
  <c r="B47" i="2"/>
  <c r="B46" i="2"/>
  <c r="B45" i="2"/>
  <c r="B44" i="2"/>
  <c r="B43" i="2"/>
  <c r="B42" i="2"/>
  <c r="B41" i="2"/>
  <c r="B40" i="2"/>
  <c r="B37" i="2"/>
  <c r="B38" i="2"/>
  <c r="B39" i="2"/>
  <c r="B36" i="2"/>
  <c r="B35" i="2"/>
  <c r="B34" i="2"/>
  <c r="B19" i="2"/>
  <c r="B18" i="2"/>
  <c r="B17" i="2"/>
  <c r="B16" i="2"/>
  <c r="B15" i="2"/>
  <c r="B14" i="2"/>
  <c r="E76" i="2"/>
  <c r="B22" i="2"/>
  <c r="E53" i="2"/>
  <c r="B29" i="2"/>
  <c r="B30" i="2"/>
  <c r="B26" i="2"/>
  <c r="B32" i="2"/>
  <c r="E74" i="2"/>
  <c r="E64" i="2"/>
  <c r="BP5" i="1"/>
  <c r="BP7" i="1"/>
  <c r="BP9" i="1"/>
  <c r="BP11" i="1"/>
  <c r="BP22" i="1"/>
  <c r="BP24" i="1"/>
  <c r="BP26" i="1"/>
  <c r="BP28" i="1"/>
  <c r="BP30" i="1"/>
  <c r="BP32" i="1"/>
  <c r="BP16" i="1"/>
  <c r="BP18" i="1"/>
  <c r="BP20" i="1"/>
  <c r="E31" i="2"/>
  <c r="B12" i="2"/>
  <c r="BP3" i="1"/>
  <c r="B25" i="2"/>
  <c r="B33" i="2"/>
  <c r="B20" i="2"/>
  <c r="B27" i="2"/>
  <c r="E73" i="2"/>
  <c r="C7" i="2"/>
  <c r="B4" i="2"/>
  <c r="B36" i="1"/>
  <c r="C11" i="2" s="1"/>
  <c r="E75" i="2"/>
  <c r="BP34" i="1"/>
  <c r="B77" i="2" l="1"/>
  <c r="B82" i="2" s="1"/>
  <c r="BP13" i="1"/>
  <c r="E21" i="2"/>
  <c r="BP15" i="1"/>
  <c r="B39" i="1"/>
  <c r="B40" i="1" s="1"/>
  <c r="B79" i="2" s="1"/>
  <c r="C82" i="2" l="1"/>
  <c r="E77" i="2"/>
  <c r="I39" i="1"/>
  <c r="I40" i="1" s="1"/>
  <c r="C79" i="2" s="1"/>
</calcChain>
</file>

<file path=xl/comments1.xml><?xml version="1.0" encoding="utf-8"?>
<comments xmlns="http://schemas.openxmlformats.org/spreadsheetml/2006/main">
  <authors>
    <author>VALERIE HETRICK</author>
  </authors>
  <commentList>
    <comment ref="B38" authorId="0" shapeId="0">
      <text>
        <r>
          <rPr>
            <sz val="14"/>
            <color indexed="81"/>
            <rFont val="Arial Narrow"/>
            <family val="2"/>
          </rPr>
          <t>Plug in "Ending Total Field Cash" from previous months statement (sheet 2)</t>
        </r>
      </text>
    </comment>
    <comment ref="E38" authorId="0" shapeId="0">
      <text>
        <r>
          <rPr>
            <sz val="14"/>
            <color indexed="8"/>
            <rFont val="Arial Narrow"/>
            <family val="2"/>
          </rPr>
          <t>Update exchange rate monthly. If you have different exchange rates enter them on the exchange rate tab.</t>
        </r>
      </text>
    </comment>
  </commentList>
</comments>
</file>

<file path=xl/comments2.xml><?xml version="1.0" encoding="utf-8"?>
<comments xmlns="http://schemas.openxmlformats.org/spreadsheetml/2006/main">
  <authors>
    <author>VALERIE HETRICK</author>
    <author>Julie</author>
    <author/>
  </authors>
  <commentList>
    <comment ref="C3" authorId="0" shapeId="0">
      <text>
        <r>
          <rPr>
            <sz val="14"/>
            <color indexed="81"/>
            <rFont val="Arial Narrow"/>
            <family val="2"/>
          </rPr>
          <t>Enter amount Forwarding Agent gave to me this month</t>
        </r>
      </text>
    </comment>
    <comment ref="D10" authorId="1" shapeId="0">
      <text>
        <r>
          <rPr>
            <b/>
            <sz val="9"/>
            <color indexed="81"/>
            <rFont val="Tahoma"/>
            <charset val="1"/>
          </rPr>
          <t>Manually insert expenses you might have had in USD.</t>
        </r>
      </text>
    </comment>
    <comment ref="C80" authorId="2" shapeId="0">
      <text>
        <r>
          <rPr>
            <sz val="8"/>
            <color indexed="8"/>
            <rFont val="Tahoma"/>
            <family val="2"/>
            <charset val="222"/>
          </rPr>
          <t xml:space="preserve">Show amount of Field Cash that is still in US dollars. This is manually entered.
</t>
        </r>
      </text>
    </comment>
    <comment ref="B82" authorId="0" shapeId="0">
      <text>
        <r>
          <rPr>
            <sz val="14"/>
            <color indexed="81"/>
            <rFont val="Arial Narrow"/>
            <family val="2"/>
          </rPr>
          <t xml:space="preserve">Plug this amount into next months "Beginning Field Cash" </t>
        </r>
      </text>
    </comment>
  </commentList>
</comments>
</file>

<file path=xl/sharedStrings.xml><?xml version="1.0" encoding="utf-8"?>
<sst xmlns="http://schemas.openxmlformats.org/spreadsheetml/2006/main" count="348" uniqueCount="232">
  <si>
    <t>DayOfMth</t>
  </si>
  <si>
    <t>100 Salary</t>
  </si>
  <si>
    <t>150 Housing</t>
  </si>
  <si>
    <t>160 Utilities</t>
  </si>
  <si>
    <t>200 Ed Books</t>
  </si>
  <si>
    <t>210 Ed Lang</t>
  </si>
  <si>
    <t>500 Postage</t>
  </si>
  <si>
    <t>660 Phone</t>
  </si>
  <si>
    <t>661 Email</t>
  </si>
  <si>
    <t>830 Travel Housing</t>
  </si>
  <si>
    <t>900 Misc</t>
  </si>
  <si>
    <t>920 Bank Fees</t>
  </si>
  <si>
    <t>990 Other</t>
  </si>
  <si>
    <t>Total</t>
  </si>
  <si>
    <t>Ex Rate</t>
  </si>
  <si>
    <t>Dollars</t>
  </si>
  <si>
    <t>Beg Bal $</t>
  </si>
  <si>
    <t xml:space="preserve"> </t>
  </si>
  <si>
    <t>Total Field Cash</t>
  </si>
  <si>
    <t>Exchange Rate</t>
  </si>
  <si>
    <t>Beginning Field Cash</t>
  </si>
  <si>
    <t>Ending Total Field Cash</t>
  </si>
  <si>
    <t>Field Cash Added this month</t>
  </si>
  <si>
    <t>400 Evangelism Materials</t>
  </si>
  <si>
    <t>450 Evangelism Compassion</t>
  </si>
  <si>
    <t>230 Team Building</t>
  </si>
  <si>
    <t xml:space="preserve">Beg Bal </t>
  </si>
  <si>
    <t xml:space="preserve">Balance </t>
  </si>
  <si>
    <t>220 Conference/Class</t>
  </si>
  <si>
    <t>250 Training of Nationals</t>
  </si>
  <si>
    <t>Beginning FC kept in local currency</t>
  </si>
  <si>
    <t>Local Currency</t>
  </si>
  <si>
    <t>Field Cash Expenses this Month</t>
  </si>
  <si>
    <t>Running Balance Exp in Local Currency</t>
  </si>
  <si>
    <t>Balance of FC on hand in Local Currency</t>
  </si>
  <si>
    <t>FC on hand in Dollars</t>
  </si>
  <si>
    <t>Running Balance Exp in $</t>
  </si>
  <si>
    <t>Yes</t>
  </si>
  <si>
    <t>Benefits</t>
  </si>
  <si>
    <t>Salary</t>
  </si>
  <si>
    <t>Medical Insurance</t>
  </si>
  <si>
    <t>Life Insurance</t>
  </si>
  <si>
    <t>Investment Life Insur.</t>
  </si>
  <si>
    <t>Social Security</t>
  </si>
  <si>
    <t>Disability Insurance</t>
  </si>
  <si>
    <t>Retirement</t>
  </si>
  <si>
    <t>Housing Allowance</t>
  </si>
  <si>
    <t>Utilities</t>
  </si>
  <si>
    <t>Contributions</t>
  </si>
  <si>
    <t>Education</t>
  </si>
  <si>
    <t>Books/Periodicals</t>
  </si>
  <si>
    <t>Language Acquisition</t>
  </si>
  <si>
    <t>Conferences/Classes</t>
  </si>
  <si>
    <t>Team Building</t>
  </si>
  <si>
    <t>Equipping Missionaries</t>
  </si>
  <si>
    <t>Training of Nationals</t>
  </si>
  <si>
    <t>Chr. Ed.</t>
  </si>
  <si>
    <t>Printed Material</t>
  </si>
  <si>
    <t>Hospitality</t>
  </si>
  <si>
    <t>Other</t>
  </si>
  <si>
    <t>Evangelism</t>
  </si>
  <si>
    <t>New Field Research</t>
  </si>
  <si>
    <t>Short-term Projects</t>
  </si>
  <si>
    <t>Bibles</t>
  </si>
  <si>
    <t>Compassion Projects</t>
  </si>
  <si>
    <t>Facilities/Utilities</t>
  </si>
  <si>
    <t>Joint Team Projects</t>
  </si>
  <si>
    <t>Translation</t>
  </si>
  <si>
    <t>National Co-Workers</t>
  </si>
  <si>
    <t>Church Planting</t>
  </si>
  <si>
    <t>Postage</t>
  </si>
  <si>
    <t>In the field</t>
  </si>
  <si>
    <t>In the states</t>
  </si>
  <si>
    <t>Office</t>
  </si>
  <si>
    <t>Supplies in the field</t>
  </si>
  <si>
    <t>Supplies in the states</t>
  </si>
  <si>
    <t>Mission Phone</t>
  </si>
  <si>
    <t>Fax Communications</t>
  </si>
  <si>
    <t>For more support</t>
  </si>
  <si>
    <t>For more recruits</t>
  </si>
  <si>
    <t>Newsletters</t>
  </si>
  <si>
    <t>Reporting to Supporters</t>
  </si>
  <si>
    <t>Representation</t>
  </si>
  <si>
    <t>Miscellaneous</t>
  </si>
  <si>
    <t>Travel</t>
  </si>
  <si>
    <t>Car/Transportation</t>
  </si>
  <si>
    <t>Meals (traveling)</t>
  </si>
  <si>
    <t>Fees/Tolls</t>
  </si>
  <si>
    <t>Housing (traveling)</t>
  </si>
  <si>
    <t>Legal (travel fees)</t>
  </si>
  <si>
    <t>Shipping</t>
  </si>
  <si>
    <t>Air fare</t>
  </si>
  <si>
    <t>Misc. Expenses</t>
  </si>
  <si>
    <t>Home Service Fund</t>
  </si>
  <si>
    <t>Misc.</t>
  </si>
  <si>
    <t>Unspecified Equip.</t>
  </si>
  <si>
    <t>Legal (in residence)</t>
  </si>
  <si>
    <t>Banking Fees</t>
  </si>
  <si>
    <t>Christian Education</t>
  </si>
  <si>
    <t>Promo/Representation</t>
  </si>
  <si>
    <t>Misc</t>
  </si>
  <si>
    <t>See Finance Dept.  For current list of recommended companies.</t>
  </si>
  <si>
    <t>No</t>
  </si>
  <si>
    <t xml:space="preserve">This account is to be used only for term life insurance of $50,000 or less. </t>
  </si>
  <si>
    <t>This account is to be used for all other life insurance besides term of $50,000 or less.</t>
  </si>
  <si>
    <t>This is a taxable expense.</t>
  </si>
  <si>
    <t>Any recognized retirement plan.  The payment should be paid directly by your Team Expansion account so that it is not income to you.</t>
  </si>
  <si>
    <t>Retirement (Roth IRA)</t>
  </si>
  <si>
    <t>Contributions made to a ROTH IRA</t>
  </si>
  <si>
    <t>Housing Allow - Insur</t>
  </si>
  <si>
    <t>Not available in many countries.  Living by faith is required.</t>
  </si>
  <si>
    <t>Alternative place to report your tithe/donations.  Most simply    report tithe/donations as part of salary (line 100).</t>
  </si>
  <si>
    <t>Ministry or personal enrichment.</t>
  </si>
  <si>
    <t>Language classes, materials, tapes, tutors, etc.</t>
  </si>
  <si>
    <t>Any class or conference that enriches your life or ministry.</t>
  </si>
  <si>
    <t>Any activity that is intended to help your team bond, and work together better.  Retreats, conferences, special night outs, etc.</t>
  </si>
  <si>
    <t>Any activity that is intended to help or encourage a missionary.</t>
  </si>
  <si>
    <t>Classes, materials, tapes, for national co-workers</t>
  </si>
  <si>
    <t>Material that is mainly intended for enriching Christians.</t>
  </si>
  <si>
    <t>Expenses in entertaining mainly Christians.</t>
  </si>
  <si>
    <t>Material that is mainly intended for evangelizing non-Christians.</t>
  </si>
  <si>
    <t>Expenses in entertaining mainly non-Christians.</t>
  </si>
  <si>
    <t>Expenses incurred in launching or researching a new work.</t>
  </si>
  <si>
    <t>Activities intended for evangelizing non-Christians.</t>
  </si>
  <si>
    <t>Purchase/rent of church/outreach facility, etc. and utilities.</t>
  </si>
  <si>
    <t>Both translators and translation work.</t>
  </si>
  <si>
    <t>Costs involved with new church planting</t>
  </si>
  <si>
    <t>Purchase/rent of office facility &amp; utilities.</t>
  </si>
  <si>
    <t>Both office phone and mission related long-distance charges.</t>
  </si>
  <si>
    <t>Promo./Rep</t>
  </si>
  <si>
    <t>Conventions, churches, correspondence, etc.</t>
  </si>
  <si>
    <t>Travel expenses incurred while reporting to supporters, phone calls, brochures, etc.</t>
  </si>
  <si>
    <t>For Int’l Services - Team Expansion's board has asked that each family attempt to raise $100 a month for the Home  Office</t>
  </si>
  <si>
    <t>Gasoline, bus &amp; train fares, taxis, mileage reimbursement (if car is owned by missionary and not by mission).</t>
  </si>
  <si>
    <t>Vehicle Purchase - Field</t>
  </si>
  <si>
    <t>This account is used if the vehicle is being purchased by the mission and not by the missionary.</t>
  </si>
  <si>
    <t>Vehicle Maintenance</t>
  </si>
  <si>
    <t>Taxes, surcharges, etc.</t>
  </si>
  <si>
    <t>Passports, visas, etc.</t>
  </si>
  <si>
    <t>Computers, projectors, etc.  It is unspecified for a reason!</t>
  </si>
  <si>
    <t>Fees for overdrafts, checking accounts, wire transfers, etc.</t>
  </si>
  <si>
    <t>Mission House</t>
  </si>
  <si>
    <t>In case you can't find a better place for the expense!</t>
  </si>
  <si>
    <t>Personal items, clothing, groceries, savings, entertainment and debts</t>
  </si>
  <si>
    <t>#</t>
  </si>
  <si>
    <t>Account</t>
  </si>
  <si>
    <t xml:space="preserve">Explanation </t>
  </si>
  <si>
    <t>Fed Inc</t>
  </si>
  <si>
    <t>SS Tax</t>
  </si>
  <si>
    <t>180 Contributions</t>
  </si>
  <si>
    <t>240 Equipping Missionaries</t>
  </si>
  <si>
    <t>300 Christian Ed Printed Material.</t>
  </si>
  <si>
    <t>320 Christian Ed Hospitality</t>
  </si>
  <si>
    <t>420 Evangelism Hospitality</t>
  </si>
  <si>
    <t>430 New Fields</t>
  </si>
  <si>
    <t>435 Short Term Projects</t>
  </si>
  <si>
    <t>440 Bibles</t>
  </si>
  <si>
    <t>460 Evangelism Facilities/Utilities</t>
  </si>
  <si>
    <t>470 Joint Team Projects</t>
  </si>
  <si>
    <t>480 Translation</t>
  </si>
  <si>
    <t>490 National Co-Workers</t>
  </si>
  <si>
    <t>495 Church Planting</t>
  </si>
  <si>
    <t>600 Supplies in the field</t>
  </si>
  <si>
    <t>640 Office Facilities</t>
  </si>
  <si>
    <t>650 Supplies in the states</t>
  </si>
  <si>
    <t>670 Secretaries/Assistants</t>
  </si>
  <si>
    <t>700 For More Support</t>
  </si>
  <si>
    <t>710 For More Recruits</t>
  </si>
  <si>
    <t>720 Newsletters</t>
  </si>
  <si>
    <t>730 Reporting to Supporters</t>
  </si>
  <si>
    <t>750 Promo/Rep Misc</t>
  </si>
  <si>
    <t>800 Car/Transportation</t>
  </si>
  <si>
    <t xml:space="preserve">805 Vehicle Purchase </t>
  </si>
  <si>
    <t>806 Vehicle Maintenance</t>
  </si>
  <si>
    <t>820 Fees/Tolls</t>
  </si>
  <si>
    <t>840 Legal Travel Fees</t>
  </si>
  <si>
    <t>850 Shipping</t>
  </si>
  <si>
    <t>860 Air Fare</t>
  </si>
  <si>
    <t>870 Travel Misc</t>
  </si>
  <si>
    <t>880 Home Service Fund</t>
  </si>
  <si>
    <t>910 Legal in Residence</t>
  </si>
  <si>
    <t>310 Christian Ed Slides, Filmstrips</t>
  </si>
  <si>
    <t>810 Travel Meals</t>
  </si>
  <si>
    <t>930 Misc House</t>
  </si>
  <si>
    <t>Protection password: password</t>
  </si>
  <si>
    <t>110 Medical Insurance</t>
  </si>
  <si>
    <t>Media</t>
  </si>
  <si>
    <t>Internet/Web</t>
  </si>
  <si>
    <t>Assistants/Local Staff</t>
  </si>
  <si>
    <t>120 Life Insurance</t>
  </si>
  <si>
    <t>121 Investment Life Insur.</t>
  </si>
  <si>
    <t>130 Social Security</t>
  </si>
  <si>
    <t>135 Disability Insurance</t>
  </si>
  <si>
    <t>140 Retirement</t>
  </si>
  <si>
    <t>141 Retirement (Roth IRA)</t>
  </si>
  <si>
    <t>330 Christian Ed Other</t>
  </si>
  <si>
    <t>550 Postage</t>
  </si>
  <si>
    <t>740 Home Office</t>
  </si>
  <si>
    <t>Exch 1 B</t>
  </si>
  <si>
    <t>Exch 1 $</t>
  </si>
  <si>
    <t>Exch 2 B</t>
  </si>
  <si>
    <t>Exch 2 $</t>
  </si>
  <si>
    <t>Exch 3 B</t>
  </si>
  <si>
    <t>Exch 3 $</t>
  </si>
  <si>
    <t>Exch 4 B</t>
  </si>
  <si>
    <t>Exch 4 $</t>
  </si>
  <si>
    <t>Exch 5 B</t>
  </si>
  <si>
    <t>Exch 5 $</t>
  </si>
  <si>
    <t>Total B</t>
  </si>
  <si>
    <t>Total $</t>
  </si>
  <si>
    <t>New Exch Rate</t>
  </si>
  <si>
    <t>Paid in US$</t>
  </si>
  <si>
    <t>Balance of FC still in US$</t>
  </si>
  <si>
    <t>Total $$</t>
  </si>
  <si>
    <t>Local Currency (LC)</t>
  </si>
  <si>
    <t>In addition to rent &amp; house payment, cleaning supplies, light bulbs, furniture, etc. with a cap of $68,000 per year.</t>
  </si>
  <si>
    <t>HSA Contribution</t>
  </si>
  <si>
    <t>Team Expansion funds paid directly to an HSA. Notify the office to make the payments directly</t>
  </si>
  <si>
    <t>Education for Children K-12 - Overseas</t>
  </si>
  <si>
    <t>Education for Children K-12 - USA</t>
  </si>
  <si>
    <t>Dependent Care Assistance</t>
  </si>
  <si>
    <t>Expenses paid for children to attend school while overseas.  This does not include college savings</t>
  </si>
  <si>
    <t>Expenses paid for children to attend school in the USA, including during home service.  This does not include college savings.</t>
  </si>
  <si>
    <t>Expenses paid for childcare to allow the parent(s) to work for the organization.  Excludable from income up to $5,000 ($2,500 if married filing separate).  Not intended for babysitting for recreational activities.</t>
  </si>
  <si>
    <t>Approximately 15.3% of the sum of lines 100, 121, 130, 135,141, 150, 151, 160, 171, &amp; 180</t>
  </si>
  <si>
    <t>Electricity, gas, phone line, water, sewage, trash pickup, security system/guard for personal residence, etc.</t>
  </si>
  <si>
    <t>Only use this code for actual expenses relating to Home Service.  Do NOT use it to report money you are saving/accumulating for home service.  Only use this code when the money is actually spent.  You may also choose to record expenses in the other more specific categories rather than lumping them under this code.</t>
  </si>
  <si>
    <t>Purchase/ building of house belonging to mission.  Setup expenses provided by mission. Security guard for mission property</t>
  </si>
  <si>
    <t>115 HSA Contribution</t>
  </si>
  <si>
    <t>171 Education for Children K-12 - USA</t>
  </si>
  <si>
    <t>170 Education for Children K-12 - Overseas</t>
  </si>
  <si>
    <t>175 Dependent Care Assistance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</si>
</sst>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000"/>
    <numFmt numFmtId="166" formatCode="\$#,##0.00"/>
    <numFmt numFmtId="167" formatCode="0.00000"/>
  </numFmts>
  <fonts count="22">
    <font>
      <sz val="10"/>
      <name val="Arial"/>
    </font>
    <font>
      <sz val="10"/>
      <name val="Arial"/>
      <family val="2"/>
    </font>
    <font>
      <sz val="8"/>
      <name val="Arial"/>
      <family val="2"/>
    </font>
    <font>
      <b/>
      <sz val="10"/>
      <name val="Arial"/>
      <family val="2"/>
    </font>
    <font>
      <sz val="10"/>
      <name val="Arial"/>
      <family val="2"/>
    </font>
    <font>
      <sz val="10"/>
      <name val="Arial Narrow"/>
      <family val="2"/>
    </font>
    <font>
      <sz val="12"/>
      <name val="Arial Narrow"/>
      <family val="2"/>
    </font>
    <font>
      <sz val="14"/>
      <name val="Arial Narrow"/>
      <family val="2"/>
    </font>
    <font>
      <sz val="10"/>
      <name val="Times New Roman"/>
      <family val="1"/>
    </font>
    <font>
      <i/>
      <sz val="10"/>
      <name val="Arial Narrow"/>
      <family val="2"/>
    </font>
    <font>
      <sz val="14"/>
      <color indexed="81"/>
      <name val="Arial Narrow"/>
      <family val="2"/>
    </font>
    <font>
      <sz val="14"/>
      <color indexed="8"/>
      <name val="Arial Narrow"/>
      <family val="2"/>
    </font>
    <font>
      <sz val="11"/>
      <color theme="0"/>
      <name val="Calibri"/>
      <family val="2"/>
      <scheme val="minor"/>
    </font>
    <font>
      <sz val="12"/>
      <color theme="2"/>
      <name val="Arial Narrow"/>
      <family val="2"/>
    </font>
    <font>
      <sz val="20"/>
      <color theme="2"/>
      <name val="Arial Narrow"/>
      <family val="2"/>
    </font>
    <font>
      <sz val="10"/>
      <color theme="1"/>
      <name val="Arial Narrow"/>
      <family val="2"/>
    </font>
    <font>
      <sz val="20"/>
      <color theme="0"/>
      <name val="Calibri"/>
      <family val="2"/>
      <scheme val="minor"/>
    </font>
    <font>
      <sz val="20"/>
      <color theme="1"/>
      <name val="Arial Narrow"/>
      <family val="2"/>
    </font>
    <font>
      <sz val="10"/>
      <color theme="2"/>
      <name val="Arial Narrow"/>
      <family val="2"/>
    </font>
    <font>
      <sz val="10"/>
      <name val="Arial"/>
      <family val="2"/>
      <charset val="222"/>
    </font>
    <font>
      <b/>
      <sz val="9"/>
      <color indexed="81"/>
      <name val="Tahoma"/>
      <charset val="1"/>
    </font>
    <font>
      <sz val="8"/>
      <color indexed="8"/>
      <name val="Tahoma"/>
      <family val="2"/>
      <charset val="222"/>
    </font>
  </fonts>
  <fills count="17">
    <fill>
      <patternFill patternType="none"/>
    </fill>
    <fill>
      <patternFill patternType="gray125"/>
    </fill>
    <fill>
      <patternFill patternType="solid">
        <fgColor theme="5"/>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rgb="FF80808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bgColor indexed="64"/>
      </patternFill>
    </fill>
  </fills>
  <borders count="27">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medium">
        <color indexed="64"/>
      </left>
      <right/>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s>
  <cellStyleXfs count="7">
    <xf numFmtId="0" fontId="0" fillId="0" borderId="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cellStyleXfs>
  <cellXfs count="161">
    <xf numFmtId="0" fontId="0" fillId="0" borderId="0" xfId="0"/>
    <xf numFmtId="0" fontId="0" fillId="0" borderId="0" xfId="0" applyAlignment="1">
      <alignment horizontal="center"/>
    </xf>
    <xf numFmtId="164" fontId="0" fillId="0" borderId="1" xfId="0" applyNumberFormat="1" applyBorder="1" applyProtection="1">
      <protection locked="0"/>
    </xf>
    <xf numFmtId="0" fontId="5" fillId="8" borderId="0" xfId="0" applyFont="1" applyFill="1" applyProtection="1"/>
    <xf numFmtId="0" fontId="13" fillId="9" borderId="0" xfId="0" applyFont="1" applyFill="1" applyProtection="1"/>
    <xf numFmtId="0" fontId="14" fillId="9" borderId="0" xfId="2" applyFont="1" applyFill="1" applyAlignment="1" applyProtection="1">
      <alignment horizontal="center" wrapText="1"/>
    </xf>
    <xf numFmtId="0" fontId="14" fillId="8" borderId="0" xfId="2" applyFont="1" applyFill="1" applyAlignment="1" applyProtection="1">
      <alignment wrapText="1"/>
    </xf>
    <xf numFmtId="0" fontId="7" fillId="8" borderId="0" xfId="0" applyFont="1" applyFill="1" applyAlignment="1" applyProtection="1">
      <alignment horizontal="center"/>
    </xf>
    <xf numFmtId="0" fontId="14" fillId="10" borderId="2" xfId="2" applyFont="1" applyFill="1" applyBorder="1" applyAlignment="1" applyProtection="1">
      <alignment horizontal="center" wrapText="1"/>
    </xf>
    <xf numFmtId="0" fontId="14" fillId="10" borderId="3" xfId="2" applyFont="1" applyFill="1" applyBorder="1" applyAlignment="1" applyProtection="1">
      <alignment horizontal="center" wrapText="1"/>
    </xf>
    <xf numFmtId="4" fontId="6" fillId="0" borderId="4" xfId="0" applyNumberFormat="1" applyFont="1" applyBorder="1" applyProtection="1">
      <protection locked="0"/>
    </xf>
    <xf numFmtId="0" fontId="6" fillId="0" borderId="4" xfId="0" applyFont="1" applyBorder="1" applyProtection="1">
      <protection locked="0"/>
    </xf>
    <xf numFmtId="4" fontId="6" fillId="0" borderId="5" xfId="0" applyNumberFormat="1" applyFont="1" applyBorder="1" applyProtection="1">
      <protection locked="0"/>
    </xf>
    <xf numFmtId="0" fontId="7" fillId="8" borderId="0" xfId="0" applyFont="1" applyFill="1" applyProtection="1"/>
    <xf numFmtId="4" fontId="7" fillId="0" borderId="0" xfId="0" applyNumberFormat="1" applyFont="1" applyProtection="1"/>
    <xf numFmtId="0" fontId="7" fillId="0" borderId="0" xfId="0" applyFont="1" applyProtection="1"/>
    <xf numFmtId="164" fontId="7" fillId="0" borderId="0" xfId="0" applyNumberFormat="1" applyFont="1" applyProtection="1"/>
    <xf numFmtId="0" fontId="7" fillId="8" borderId="6" xfId="0" applyFont="1" applyFill="1" applyBorder="1" applyProtection="1"/>
    <xf numFmtId="164" fontId="7" fillId="0" borderId="3" xfId="0" applyNumberFormat="1" applyFont="1" applyBorder="1" applyProtection="1"/>
    <xf numFmtId="0" fontId="7" fillId="8" borderId="7" xfId="0" applyFont="1" applyFill="1" applyBorder="1" applyAlignment="1" applyProtection="1">
      <alignment wrapText="1"/>
    </xf>
    <xf numFmtId="4" fontId="7" fillId="0" borderId="0" xfId="0" applyNumberFormat="1" applyFont="1" applyBorder="1" applyProtection="1"/>
    <xf numFmtId="164" fontId="7" fillId="0" borderId="8" xfId="0" applyNumberFormat="1" applyFont="1" applyBorder="1" applyProtection="1"/>
    <xf numFmtId="0" fontId="7" fillId="8" borderId="9" xfId="0" applyFont="1" applyFill="1" applyBorder="1" applyProtection="1"/>
    <xf numFmtId="4" fontId="7" fillId="0" borderId="10" xfId="0" applyNumberFormat="1" applyFont="1" applyBorder="1" applyProtection="1"/>
    <xf numFmtId="164" fontId="7" fillId="0" borderId="11" xfId="0" applyNumberFormat="1" applyFont="1" applyBorder="1" applyProtection="1"/>
    <xf numFmtId="0" fontId="7" fillId="8" borderId="0" xfId="0" applyFont="1" applyFill="1" applyBorder="1" applyAlignment="1" applyProtection="1">
      <alignment wrapText="1"/>
    </xf>
    <xf numFmtId="165" fontId="7" fillId="0" borderId="12" xfId="0" applyNumberFormat="1" applyFont="1" applyBorder="1" applyProtection="1">
      <protection locked="0"/>
    </xf>
    <xf numFmtId="4" fontId="7" fillId="0" borderId="12" xfId="0" applyNumberFormat="1" applyFont="1" applyBorder="1" applyProtection="1">
      <protection locked="0"/>
    </xf>
    <xf numFmtId="0" fontId="9" fillId="0" borderId="9" xfId="0" applyFont="1" applyBorder="1" applyAlignment="1">
      <alignment vertical="top" wrapText="1"/>
    </xf>
    <xf numFmtId="0" fontId="9" fillId="0" borderId="7" xfId="0" applyFont="1" applyBorder="1" applyAlignment="1">
      <alignment vertical="top" wrapText="1"/>
    </xf>
    <xf numFmtId="0" fontId="9" fillId="0" borderId="13" xfId="0" applyFont="1" applyBorder="1" applyAlignment="1">
      <alignment horizontal="center" vertical="top" wrapText="1"/>
    </xf>
    <xf numFmtId="0" fontId="9" fillId="11" borderId="7" xfId="0" applyFont="1" applyFill="1" applyBorder="1" applyAlignment="1">
      <alignment horizontal="center" vertical="top" wrapText="1"/>
    </xf>
    <xf numFmtId="0" fontId="9" fillId="11" borderId="14" xfId="0" applyFont="1" applyFill="1" applyBorder="1" applyAlignment="1">
      <alignment horizontal="center" vertical="top" wrapText="1"/>
    </xf>
    <xf numFmtId="0" fontId="5" fillId="0" borderId="9" xfId="0" applyFont="1" applyBorder="1" applyAlignment="1">
      <alignment vertical="top" wrapText="1"/>
    </xf>
    <xf numFmtId="0" fontId="9" fillId="11" borderId="15" xfId="0" applyFont="1" applyFill="1" applyBorder="1" applyAlignment="1">
      <alignment horizontal="center" vertical="top" wrapText="1"/>
    </xf>
    <xf numFmtId="0" fontId="9" fillId="11" borderId="16" xfId="0" applyFont="1" applyFill="1" applyBorder="1" applyAlignment="1">
      <alignment horizontal="center" vertical="top" wrapText="1"/>
    </xf>
    <xf numFmtId="0" fontId="9" fillId="11" borderId="6" xfId="0" applyFont="1" applyFill="1" applyBorder="1" applyAlignment="1">
      <alignment horizontal="center" vertical="top" wrapText="1"/>
    </xf>
    <xf numFmtId="0" fontId="9" fillId="11" borderId="17" xfId="0" applyFont="1" applyFill="1" applyBorder="1" applyAlignment="1">
      <alignment horizontal="center" vertical="top" wrapText="1"/>
    </xf>
    <xf numFmtId="0" fontId="9" fillId="0" borderId="18" xfId="0" applyFont="1" applyBorder="1" applyAlignment="1">
      <alignment vertical="top" wrapText="1"/>
    </xf>
    <xf numFmtId="0" fontId="9" fillId="11" borderId="19" xfId="0" applyFont="1" applyFill="1" applyBorder="1" applyAlignment="1">
      <alignment horizontal="center" vertical="top" wrapText="1"/>
    </xf>
    <xf numFmtId="0" fontId="9" fillId="11" borderId="20" xfId="0" applyFont="1" applyFill="1" applyBorder="1" applyAlignment="1">
      <alignment horizontal="center" vertical="top" wrapText="1"/>
    </xf>
    <xf numFmtId="0" fontId="12" fillId="3" borderId="15" xfId="1" applyBorder="1" applyAlignment="1">
      <alignment horizontal="center" vertical="top" wrapText="1"/>
    </xf>
    <xf numFmtId="0" fontId="12" fillId="3" borderId="21" xfId="1" applyBorder="1" applyAlignment="1">
      <alignment horizontal="center" vertical="top" wrapText="1"/>
    </xf>
    <xf numFmtId="0" fontId="12" fillId="3" borderId="22" xfId="1" applyBorder="1" applyAlignment="1">
      <alignment vertical="top" wrapText="1"/>
    </xf>
    <xf numFmtId="0" fontId="9" fillId="0" borderId="12" xfId="0" applyFont="1" applyBorder="1" applyAlignment="1">
      <alignment vertical="top" wrapText="1"/>
    </xf>
    <xf numFmtId="0" fontId="9" fillId="0" borderId="12" xfId="0" applyFont="1" applyBorder="1" applyAlignment="1">
      <alignment horizontal="center" vertical="top" wrapText="1"/>
    </xf>
    <xf numFmtId="0" fontId="12" fillId="3" borderId="6" xfId="1" applyBorder="1" applyAlignment="1">
      <alignment horizontal="center" vertical="top" wrapText="1"/>
    </xf>
    <xf numFmtId="0" fontId="12" fillId="3" borderId="23" xfId="1" applyBorder="1" applyAlignment="1">
      <alignment horizontal="center" vertical="top" wrapText="1"/>
    </xf>
    <xf numFmtId="0" fontId="12" fillId="3" borderId="3" xfId="1" applyBorder="1" applyAlignment="1">
      <alignment vertical="top" wrapText="1"/>
    </xf>
    <xf numFmtId="0" fontId="9" fillId="0" borderId="11" xfId="0" applyFont="1" applyBorder="1" applyAlignment="1">
      <alignment horizontal="center" vertical="top" wrapText="1"/>
    </xf>
    <xf numFmtId="0" fontId="12" fillId="2" borderId="15" xfId="2" applyBorder="1" applyAlignment="1">
      <alignment horizontal="center" vertical="top" wrapText="1"/>
    </xf>
    <xf numFmtId="0" fontId="12" fillId="2" borderId="21" xfId="2" applyBorder="1" applyAlignment="1">
      <alignment horizontal="center" vertical="top" wrapText="1"/>
    </xf>
    <xf numFmtId="0" fontId="12" fillId="2" borderId="22" xfId="2" applyBorder="1" applyAlignment="1">
      <alignment vertical="top" wrapText="1"/>
    </xf>
    <xf numFmtId="0" fontId="12" fillId="4" borderId="15" xfId="3" applyBorder="1" applyAlignment="1">
      <alignment horizontal="center" vertical="top" wrapText="1"/>
    </xf>
    <xf numFmtId="0" fontId="12" fillId="4" borderId="21" xfId="3" applyBorder="1" applyAlignment="1">
      <alignment horizontal="center" vertical="top" wrapText="1"/>
    </xf>
    <xf numFmtId="0" fontId="12" fillId="4" borderId="22" xfId="3" applyBorder="1" applyAlignment="1">
      <alignment vertical="top" wrapText="1"/>
    </xf>
    <xf numFmtId="0" fontId="12" fillId="5" borderId="15" xfId="4" applyBorder="1" applyAlignment="1">
      <alignment horizontal="center" vertical="top" wrapText="1"/>
    </xf>
    <xf numFmtId="0" fontId="12" fillId="5" borderId="21" xfId="4" applyBorder="1" applyAlignment="1">
      <alignment horizontal="center" vertical="top" wrapText="1"/>
    </xf>
    <xf numFmtId="0" fontId="12" fillId="5" borderId="22" xfId="4" applyBorder="1" applyAlignment="1">
      <alignment vertical="top" wrapText="1"/>
    </xf>
    <xf numFmtId="0" fontId="12" fillId="12" borderId="15" xfId="5" applyFill="1" applyBorder="1" applyAlignment="1">
      <alignment horizontal="center" vertical="top" wrapText="1"/>
    </xf>
    <xf numFmtId="0" fontId="12" fillId="12" borderId="21" xfId="5" applyFill="1" applyBorder="1" applyAlignment="1">
      <alignment horizontal="center" vertical="top" wrapText="1"/>
    </xf>
    <xf numFmtId="0" fontId="12" fillId="12" borderId="22" xfId="5" applyFill="1" applyBorder="1" applyAlignment="1">
      <alignment vertical="top" wrapText="1"/>
    </xf>
    <xf numFmtId="0" fontId="12" fillId="6" borderId="15" xfId="5" applyBorder="1" applyAlignment="1">
      <alignment horizontal="center" vertical="top" wrapText="1"/>
    </xf>
    <xf numFmtId="0" fontId="12" fillId="6" borderId="21" xfId="5" applyBorder="1" applyAlignment="1">
      <alignment horizontal="center" vertical="top" wrapText="1"/>
    </xf>
    <xf numFmtId="0" fontId="12" fillId="6" borderId="22" xfId="5" applyBorder="1" applyAlignment="1">
      <alignment vertical="top" wrapText="1"/>
    </xf>
    <xf numFmtId="0" fontId="12" fillId="13" borderId="0" xfId="2" applyFont="1" applyFill="1" applyAlignment="1">
      <alignment horizontal="center" vertical="top" wrapText="1"/>
    </xf>
    <xf numFmtId="0" fontId="12" fillId="13" borderId="0" xfId="2" applyFont="1" applyFill="1" applyAlignment="1">
      <alignment vertical="top" wrapText="1"/>
    </xf>
    <xf numFmtId="0" fontId="12" fillId="13" borderId="15" xfId="2" applyFont="1" applyFill="1" applyBorder="1" applyAlignment="1">
      <alignment horizontal="center" vertical="top" wrapText="1"/>
    </xf>
    <xf numFmtId="0" fontId="12" fillId="13" borderId="21" xfId="2" applyFont="1" applyFill="1" applyBorder="1" applyAlignment="1">
      <alignment horizontal="center" vertical="top" wrapText="1"/>
    </xf>
    <xf numFmtId="0" fontId="12" fillId="13" borderId="22" xfId="2" applyFont="1" applyFill="1" applyBorder="1" applyAlignment="1">
      <alignment vertical="top" wrapText="1"/>
    </xf>
    <xf numFmtId="0" fontId="15" fillId="14" borderId="15" xfId="0" applyFont="1" applyFill="1" applyBorder="1" applyAlignment="1">
      <alignment horizontal="center" vertical="top" wrapText="1"/>
    </xf>
    <xf numFmtId="0" fontId="15" fillId="14" borderId="21" xfId="0" applyFont="1" applyFill="1" applyBorder="1" applyAlignment="1">
      <alignment horizontal="center" vertical="top" wrapText="1"/>
    </xf>
    <xf numFmtId="0" fontId="15" fillId="14" borderId="22" xfId="0" applyFont="1" applyFill="1" applyBorder="1" applyAlignment="1">
      <alignment vertical="top" wrapText="1"/>
    </xf>
    <xf numFmtId="0" fontId="15" fillId="15" borderId="15" xfId="0" applyFont="1" applyFill="1" applyBorder="1" applyAlignment="1">
      <alignment horizontal="center" vertical="top" wrapText="1"/>
    </xf>
    <xf numFmtId="0" fontId="15" fillId="15" borderId="21" xfId="0" applyFont="1" applyFill="1" applyBorder="1" applyAlignment="1">
      <alignment horizontal="center" vertical="top" wrapText="1"/>
    </xf>
    <xf numFmtId="0" fontId="15" fillId="15" borderId="22" xfId="0" applyFont="1" applyFill="1" applyBorder="1" applyAlignment="1">
      <alignment vertical="top" wrapText="1"/>
    </xf>
    <xf numFmtId="0" fontId="15" fillId="15" borderId="24" xfId="0" applyFont="1" applyFill="1" applyBorder="1" applyAlignment="1">
      <alignment horizontal="center" vertical="top" wrapText="1"/>
    </xf>
    <xf numFmtId="0" fontId="15" fillId="15" borderId="24" xfId="0" applyFont="1" applyFill="1" applyBorder="1" applyAlignment="1">
      <alignment vertical="top" wrapText="1"/>
    </xf>
    <xf numFmtId="0" fontId="16" fillId="2" borderId="2" xfId="2" applyFont="1" applyBorder="1" applyAlignment="1" applyProtection="1">
      <alignment horizontal="center" wrapText="1"/>
    </xf>
    <xf numFmtId="0" fontId="16" fillId="2" borderId="8" xfId="2" applyFont="1" applyBorder="1" applyAlignment="1" applyProtection="1">
      <alignment horizontal="center" wrapText="1"/>
    </xf>
    <xf numFmtId="0" fontId="16" fillId="4" borderId="2" xfId="3" applyFont="1" applyBorder="1" applyAlignment="1" applyProtection="1">
      <alignment horizontal="center" wrapText="1"/>
    </xf>
    <xf numFmtId="0" fontId="16" fillId="5" borderId="2" xfId="4" applyFont="1" applyBorder="1" applyAlignment="1" applyProtection="1">
      <alignment horizontal="center" wrapText="1"/>
    </xf>
    <xf numFmtId="0" fontId="16" fillId="5" borderId="8" xfId="4" applyFont="1" applyBorder="1" applyAlignment="1" applyProtection="1">
      <alignment horizontal="center" wrapText="1"/>
    </xf>
    <xf numFmtId="0" fontId="16" fillId="16" borderId="2" xfId="6" applyFont="1" applyFill="1" applyBorder="1" applyAlignment="1" applyProtection="1">
      <alignment horizontal="center" wrapText="1"/>
    </xf>
    <xf numFmtId="4" fontId="7" fillId="0" borderId="4" xfId="0" applyNumberFormat="1" applyFont="1" applyBorder="1" applyProtection="1"/>
    <xf numFmtId="4" fontId="7" fillId="0" borderId="5" xfId="0" applyNumberFormat="1" applyFont="1" applyBorder="1" applyProtection="1"/>
    <xf numFmtId="0" fontId="7" fillId="8" borderId="24" xfId="0" applyFont="1" applyFill="1" applyBorder="1" applyAlignment="1" applyProtection="1">
      <alignment horizontal="center"/>
    </xf>
    <xf numFmtId="4" fontId="6" fillId="0" borderId="25" xfId="0" applyNumberFormat="1" applyFont="1" applyBorder="1" applyProtection="1">
      <protection locked="0"/>
    </xf>
    <xf numFmtId="0" fontId="6" fillId="0" borderId="25" xfId="0" applyFont="1" applyBorder="1" applyProtection="1">
      <protection locked="0"/>
    </xf>
    <xf numFmtId="0" fontId="6" fillId="0" borderId="5" xfId="0" applyFont="1" applyBorder="1" applyProtection="1">
      <protection locked="0"/>
    </xf>
    <xf numFmtId="4" fontId="6" fillId="0" borderId="26" xfId="0" applyNumberFormat="1" applyFont="1" applyBorder="1" applyProtection="1">
      <protection locked="0"/>
    </xf>
    <xf numFmtId="4" fontId="7" fillId="0" borderId="26" xfId="0" applyNumberFormat="1" applyFont="1" applyBorder="1" applyProtection="1"/>
    <xf numFmtId="4" fontId="7" fillId="0" borderId="25" xfId="0" applyNumberFormat="1" applyFont="1" applyBorder="1" applyProtection="1"/>
    <xf numFmtId="0" fontId="17" fillId="15" borderId="21" xfId="0" applyFont="1" applyFill="1" applyBorder="1" applyAlignment="1" applyProtection="1">
      <alignment horizontal="center" vertical="top" wrapText="1"/>
    </xf>
    <xf numFmtId="0" fontId="18" fillId="8" borderId="0" xfId="0" applyFont="1" applyFill="1" applyProtection="1"/>
    <xf numFmtId="0" fontId="16" fillId="6" borderId="2" xfId="5" applyFont="1" applyBorder="1" applyAlignment="1" applyProtection="1">
      <alignment horizontal="center" vertical="top" wrapText="1"/>
    </xf>
    <xf numFmtId="0" fontId="16" fillId="13" borderId="2" xfId="2" applyFont="1" applyFill="1" applyBorder="1" applyAlignment="1" applyProtection="1">
      <alignment horizontal="center" vertical="top" wrapText="1"/>
    </xf>
    <xf numFmtId="0" fontId="17" fillId="14" borderId="2" xfId="0" applyFont="1" applyFill="1" applyBorder="1" applyAlignment="1" applyProtection="1">
      <alignment horizontal="center" vertical="top" wrapText="1"/>
    </xf>
    <xf numFmtId="0" fontId="17" fillId="15" borderId="23" xfId="0" applyFont="1" applyFill="1" applyBorder="1" applyAlignment="1" applyProtection="1">
      <alignment horizontal="center" vertical="top" wrapText="1"/>
    </xf>
    <xf numFmtId="0" fontId="5" fillId="0" borderId="0" xfId="0" applyFont="1" applyProtection="1"/>
    <xf numFmtId="164" fontId="5" fillId="0" borderId="0" xfId="0" applyNumberFormat="1" applyFont="1" applyProtection="1"/>
    <xf numFmtId="0" fontId="7" fillId="0" borderId="23" xfId="0" applyFont="1" applyBorder="1" applyProtection="1"/>
    <xf numFmtId="165" fontId="7" fillId="0" borderId="23" xfId="0" applyNumberFormat="1" applyFont="1" applyBorder="1" applyProtection="1"/>
    <xf numFmtId="0" fontId="7" fillId="0" borderId="0" xfId="0" applyFont="1" applyBorder="1" applyProtection="1"/>
    <xf numFmtId="0" fontId="7" fillId="0" borderId="10" xfId="0" applyFont="1" applyBorder="1" applyProtection="1"/>
    <xf numFmtId="0" fontId="7" fillId="0" borderId="10" xfId="0" applyFont="1" applyBorder="1" applyAlignment="1" applyProtection="1">
      <alignment wrapText="1"/>
    </xf>
    <xf numFmtId="0" fontId="8" fillId="0" borderId="0" xfId="0" applyFont="1" applyAlignment="1" applyProtection="1">
      <alignment vertical="top" wrapText="1"/>
    </xf>
    <xf numFmtId="0" fontId="8" fillId="0" borderId="0" xfId="0" applyFont="1" applyFill="1" applyAlignment="1" applyProtection="1">
      <alignment vertical="top" wrapText="1"/>
    </xf>
    <xf numFmtId="0" fontId="3" fillId="0" borderId="0" xfId="0" applyFont="1" applyProtection="1"/>
    <xf numFmtId="4" fontId="0" fillId="0" borderId="0" xfId="0" applyNumberFormat="1" applyProtection="1"/>
    <xf numFmtId="0" fontId="0" fillId="0" borderId="0" xfId="0" applyProtection="1"/>
    <xf numFmtId="4" fontId="1" fillId="0" borderId="1" xfId="0" applyNumberFormat="1" applyFont="1" applyBorder="1" applyProtection="1"/>
    <xf numFmtId="0" fontId="4" fillId="0" borderId="0" xfId="0" applyFont="1" applyProtection="1"/>
    <xf numFmtId="4" fontId="4" fillId="0" borderId="0" xfId="0" applyNumberFormat="1" applyFont="1" applyProtection="1"/>
    <xf numFmtId="164" fontId="4" fillId="0" borderId="0" xfId="0" applyNumberFormat="1" applyFont="1" applyProtection="1"/>
    <xf numFmtId="164" fontId="0" fillId="0" borderId="0" xfId="0" applyNumberFormat="1" applyProtection="1"/>
    <xf numFmtId="0" fontId="0" fillId="0" borderId="0" xfId="0" applyAlignment="1" applyProtection="1">
      <alignment horizontal="right"/>
    </xf>
    <xf numFmtId="164" fontId="0" fillId="0" borderId="0" xfId="0" applyNumberFormat="1" applyAlignment="1" applyProtection="1">
      <alignment horizontal="right"/>
    </xf>
    <xf numFmtId="165" fontId="0" fillId="0" borderId="0" xfId="0" applyNumberFormat="1" applyProtection="1"/>
    <xf numFmtId="2" fontId="0" fillId="0" borderId="0" xfId="0" applyNumberFormat="1" applyProtection="1"/>
    <xf numFmtId="0" fontId="0" fillId="0" borderId="0" xfId="0" applyAlignment="1" applyProtection="1">
      <alignment horizontal="center"/>
    </xf>
    <xf numFmtId="4" fontId="3" fillId="0" borderId="0" xfId="0" applyNumberFormat="1" applyFont="1" applyProtection="1"/>
    <xf numFmtId="0" fontId="1" fillId="0" borderId="0" xfId="0" applyFont="1" applyProtection="1"/>
    <xf numFmtId="0" fontId="0" fillId="0" borderId="0" xfId="0" applyFont="1" applyProtection="1"/>
    <xf numFmtId="0" fontId="19" fillId="0" borderId="0" xfId="0" applyFont="1"/>
    <xf numFmtId="166" fontId="19" fillId="0" borderId="0" xfId="0" applyNumberFormat="1" applyFont="1"/>
    <xf numFmtId="4" fontId="19" fillId="0" borderId="0" xfId="0" applyNumberFormat="1" applyFont="1" applyAlignment="1">
      <alignment horizontal="center"/>
    </xf>
    <xf numFmtId="0" fontId="19" fillId="0" borderId="0" xfId="0" applyFont="1" applyAlignment="1">
      <alignment horizontal="center"/>
    </xf>
    <xf numFmtId="167" fontId="19" fillId="0" borderId="0" xfId="0" applyNumberFormat="1" applyFont="1" applyAlignment="1">
      <alignment horizontal="center"/>
    </xf>
    <xf numFmtId="166" fontId="19" fillId="0" borderId="0" xfId="0" applyNumberFormat="1" applyFont="1" applyAlignment="1">
      <alignment horizontal="center"/>
    </xf>
    <xf numFmtId="0" fontId="1" fillId="0" borderId="0" xfId="0" applyFont="1" applyAlignment="1" applyProtection="1">
      <alignment horizontal="center"/>
    </xf>
    <xf numFmtId="0" fontId="14" fillId="10" borderId="15" xfId="0" applyFont="1" applyFill="1" applyBorder="1" applyAlignment="1" applyProtection="1">
      <alignment horizontal="center"/>
    </xf>
    <xf numFmtId="0" fontId="14" fillId="10" borderId="21" xfId="0" applyFont="1" applyFill="1" applyBorder="1" applyAlignment="1" applyProtection="1">
      <alignment horizontal="center"/>
    </xf>
    <xf numFmtId="0" fontId="14" fillId="10" borderId="22" xfId="0" applyFont="1" applyFill="1" applyBorder="1" applyAlignment="1" applyProtection="1">
      <alignment horizontal="center"/>
    </xf>
    <xf numFmtId="0" fontId="17" fillId="15" borderId="15" xfId="0" applyFont="1" applyFill="1" applyBorder="1" applyAlignment="1" applyProtection="1">
      <alignment horizontal="center" vertical="top" wrapText="1"/>
    </xf>
    <xf numFmtId="0" fontId="17" fillId="15" borderId="21" xfId="0" applyFont="1" applyFill="1" applyBorder="1" applyAlignment="1" applyProtection="1">
      <alignment horizontal="center" vertical="top" wrapText="1"/>
    </xf>
    <xf numFmtId="0" fontId="17" fillId="14" borderId="15" xfId="0" applyFont="1" applyFill="1" applyBorder="1" applyAlignment="1" applyProtection="1">
      <alignment horizontal="center" vertical="top" wrapText="1"/>
    </xf>
    <xf numFmtId="0" fontId="17" fillId="14" borderId="21" xfId="0" applyFont="1" applyFill="1" applyBorder="1" applyAlignment="1" applyProtection="1">
      <alignment horizontal="center" vertical="top" wrapText="1"/>
    </xf>
    <xf numFmtId="0" fontId="17" fillId="14" borderId="22" xfId="0" applyFont="1" applyFill="1" applyBorder="1" applyAlignment="1" applyProtection="1">
      <alignment horizontal="center" vertical="top" wrapText="1"/>
    </xf>
    <xf numFmtId="0" fontId="16" fillId="2" borderId="15" xfId="2" applyFont="1" applyBorder="1" applyAlignment="1" applyProtection="1">
      <alignment horizontal="center"/>
    </xf>
    <xf numFmtId="0" fontId="16" fillId="2" borderId="21" xfId="2" applyFont="1" applyBorder="1" applyAlignment="1" applyProtection="1">
      <alignment horizontal="center"/>
    </xf>
    <xf numFmtId="0" fontId="16" fillId="2" borderId="22" xfId="2" applyFont="1" applyBorder="1" applyAlignment="1" applyProtection="1">
      <alignment horizontal="center"/>
    </xf>
    <xf numFmtId="0" fontId="16" fillId="4" borderId="15" xfId="3" applyFont="1" applyBorder="1" applyAlignment="1" applyProtection="1">
      <alignment horizontal="center"/>
    </xf>
    <xf numFmtId="0" fontId="16" fillId="4" borderId="21" xfId="3" applyFont="1" applyBorder="1" applyAlignment="1" applyProtection="1">
      <alignment horizontal="center"/>
    </xf>
    <xf numFmtId="0" fontId="16" fillId="5" borderId="15" xfId="4" applyFont="1" applyBorder="1" applyAlignment="1" applyProtection="1">
      <alignment horizontal="center"/>
    </xf>
    <xf numFmtId="0" fontId="16" fillId="5" borderId="21" xfId="4" applyFont="1" applyBorder="1" applyAlignment="1" applyProtection="1">
      <alignment horizontal="center"/>
    </xf>
    <xf numFmtId="0" fontId="16" fillId="5" borderId="22" xfId="4" applyFont="1" applyBorder="1" applyAlignment="1" applyProtection="1">
      <alignment horizontal="center"/>
    </xf>
    <xf numFmtId="0" fontId="16" fillId="6" borderId="15" xfId="5" applyFont="1" applyBorder="1" applyAlignment="1" applyProtection="1">
      <alignment horizontal="center" vertical="top" wrapText="1"/>
    </xf>
    <xf numFmtId="0" fontId="16" fillId="6" borderId="21" xfId="5" applyFont="1" applyBorder="1" applyAlignment="1" applyProtection="1">
      <alignment horizontal="center" vertical="top" wrapText="1"/>
    </xf>
    <xf numFmtId="0" fontId="16" fillId="6" borderId="22" xfId="5" applyFont="1" applyBorder="1" applyAlignment="1" applyProtection="1">
      <alignment horizontal="center" vertical="top" wrapText="1"/>
    </xf>
    <xf numFmtId="0" fontId="16" fillId="13" borderId="15" xfId="2" applyFont="1" applyFill="1" applyBorder="1" applyAlignment="1" applyProtection="1">
      <alignment horizontal="center" vertical="top" wrapText="1"/>
    </xf>
    <xf numFmtId="0" fontId="16" fillId="13" borderId="21" xfId="2" applyFont="1" applyFill="1" applyBorder="1" applyAlignment="1" applyProtection="1">
      <alignment horizontal="center" vertical="top" wrapText="1"/>
    </xf>
    <xf numFmtId="0" fontId="16" fillId="13" borderId="22" xfId="2" applyFont="1" applyFill="1" applyBorder="1" applyAlignment="1" applyProtection="1">
      <alignment horizontal="center" vertical="top" wrapText="1"/>
    </xf>
    <xf numFmtId="0" fontId="16" fillId="16" borderId="15" xfId="6" applyFont="1" applyFill="1" applyBorder="1" applyAlignment="1" applyProtection="1">
      <alignment horizontal="center"/>
    </xf>
    <xf numFmtId="0" fontId="16" fillId="16" borderId="22" xfId="6" applyFont="1" applyFill="1" applyBorder="1" applyAlignment="1" applyProtection="1">
      <alignment horizontal="center"/>
    </xf>
    <xf numFmtId="164" fontId="0" fillId="0" borderId="0" xfId="0" applyNumberFormat="1" applyFill="1" applyProtection="1"/>
    <xf numFmtId="164" fontId="3" fillId="0" borderId="0" xfId="0" applyNumberFormat="1" applyFont="1" applyFill="1" applyProtection="1"/>
    <xf numFmtId="4" fontId="3" fillId="0" borderId="0" xfId="0" applyNumberFormat="1" applyFont="1" applyFill="1" applyProtection="1"/>
    <xf numFmtId="4" fontId="0" fillId="0" borderId="1" xfId="0" applyNumberFormat="1" applyBorder="1" applyProtection="1"/>
    <xf numFmtId="164" fontId="1" fillId="0" borderId="1" xfId="0" applyNumberFormat="1" applyFont="1" applyFill="1" applyBorder="1" applyProtection="1"/>
    <xf numFmtId="164" fontId="0" fillId="0" borderId="1" xfId="0" applyNumberFormat="1" applyFill="1" applyBorder="1" applyProtection="1"/>
  </cellXfs>
  <cellStyles count="7">
    <cellStyle name="Accent1" xfId="1" builtinId="29"/>
    <cellStyle name="Accent2" xfId="2" builtinId="33"/>
    <cellStyle name="Accent3" xfId="3" builtinId="37"/>
    <cellStyle name="Accent4" xfId="4" builtinId="41"/>
    <cellStyle name="Accent5" xfId="5" builtinId="45"/>
    <cellStyle name="Accent6" xfId="6" builtinId="4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1"/>
  <sheetViews>
    <sheetView tabSelected="1" topLeftCell="A61" workbookViewId="0">
      <selection activeCell="D65" sqref="D65"/>
    </sheetView>
  </sheetViews>
  <sheetFormatPr defaultColWidth="27" defaultRowHeight="12.75"/>
  <cols>
    <col min="1" max="1" width="12" customWidth="1"/>
    <col min="2" max="2" width="18.140625" customWidth="1"/>
    <col min="3" max="3" width="26" customWidth="1"/>
    <col min="4" max="4" width="94.7109375" bestFit="1" customWidth="1"/>
    <col min="5" max="6" width="7.140625" bestFit="1" customWidth="1"/>
  </cols>
  <sheetData>
    <row r="1" spans="1:6" ht="13.5" thickBot="1">
      <c r="A1" s="1" t="s">
        <v>144</v>
      </c>
      <c r="B1" s="1" t="s">
        <v>145</v>
      </c>
      <c r="D1" t="s">
        <v>146</v>
      </c>
      <c r="E1" s="1" t="s">
        <v>147</v>
      </c>
      <c r="F1" s="1" t="s">
        <v>148</v>
      </c>
    </row>
    <row r="2" spans="1:6" ht="15.75" thickBot="1">
      <c r="A2" s="41">
        <v>100</v>
      </c>
      <c r="B2" s="42" t="s">
        <v>38</v>
      </c>
      <c r="C2" s="43" t="s">
        <v>39</v>
      </c>
      <c r="D2" s="44" t="s">
        <v>143</v>
      </c>
      <c r="E2" s="45" t="s">
        <v>37</v>
      </c>
      <c r="F2" s="45" t="s">
        <v>37</v>
      </c>
    </row>
    <row r="3" spans="1:6" ht="15.75" thickBot="1">
      <c r="A3" s="46">
        <v>110</v>
      </c>
      <c r="B3" s="47" t="s">
        <v>38</v>
      </c>
      <c r="C3" s="48" t="s">
        <v>40</v>
      </c>
      <c r="D3" s="44" t="s">
        <v>101</v>
      </c>
      <c r="E3" s="30" t="s">
        <v>37</v>
      </c>
      <c r="F3" s="49" t="s">
        <v>37</v>
      </c>
    </row>
    <row r="4" spans="1:6" ht="15.75" thickBot="1">
      <c r="A4" s="46">
        <v>115</v>
      </c>
      <c r="B4" s="47" t="s">
        <v>38</v>
      </c>
      <c r="C4" s="48" t="s">
        <v>216</v>
      </c>
      <c r="D4" s="44" t="s">
        <v>217</v>
      </c>
      <c r="E4" s="30" t="s">
        <v>102</v>
      </c>
      <c r="F4" s="49" t="s">
        <v>102</v>
      </c>
    </row>
    <row r="5" spans="1:6" ht="15.75" thickBot="1">
      <c r="A5" s="41">
        <v>120</v>
      </c>
      <c r="B5" s="42" t="s">
        <v>38</v>
      </c>
      <c r="C5" s="43" t="s">
        <v>41</v>
      </c>
      <c r="D5" s="44" t="s">
        <v>103</v>
      </c>
      <c r="E5" s="30" t="s">
        <v>102</v>
      </c>
      <c r="F5" s="49" t="s">
        <v>102</v>
      </c>
    </row>
    <row r="6" spans="1:6" ht="15.75" thickBot="1">
      <c r="A6" s="41">
        <v>121</v>
      </c>
      <c r="B6" s="42" t="s">
        <v>38</v>
      </c>
      <c r="C6" s="43" t="s">
        <v>42</v>
      </c>
      <c r="D6" s="44" t="s">
        <v>104</v>
      </c>
      <c r="E6" s="30" t="s">
        <v>37</v>
      </c>
      <c r="F6" s="49" t="s">
        <v>37</v>
      </c>
    </row>
    <row r="7" spans="1:6" ht="15.75" thickBot="1">
      <c r="A7" s="41">
        <v>130</v>
      </c>
      <c r="B7" s="42" t="s">
        <v>38</v>
      </c>
      <c r="C7" s="43" t="s">
        <v>43</v>
      </c>
      <c r="D7" s="44" t="s">
        <v>224</v>
      </c>
      <c r="E7" s="45" t="s">
        <v>37</v>
      </c>
      <c r="F7" s="45" t="s">
        <v>37</v>
      </c>
    </row>
    <row r="8" spans="1:6" ht="15.75" thickBot="1">
      <c r="A8" s="41">
        <v>135</v>
      </c>
      <c r="B8" s="42" t="s">
        <v>38</v>
      </c>
      <c r="C8" s="43" t="s">
        <v>44</v>
      </c>
      <c r="D8" s="44" t="s">
        <v>105</v>
      </c>
      <c r="E8" s="30" t="s">
        <v>37</v>
      </c>
      <c r="F8" s="49" t="s">
        <v>37</v>
      </c>
    </row>
    <row r="9" spans="1:6" ht="15.75" thickBot="1">
      <c r="A9" s="41">
        <v>140</v>
      </c>
      <c r="B9" s="42" t="s">
        <v>38</v>
      </c>
      <c r="C9" s="43" t="s">
        <v>45</v>
      </c>
      <c r="D9" s="44" t="s">
        <v>106</v>
      </c>
      <c r="E9" s="30" t="s">
        <v>102</v>
      </c>
      <c r="F9" s="49" t="s">
        <v>102</v>
      </c>
    </row>
    <row r="10" spans="1:6" ht="15.75" thickBot="1">
      <c r="A10" s="41">
        <v>141</v>
      </c>
      <c r="B10" s="42" t="s">
        <v>38</v>
      </c>
      <c r="C10" s="43" t="s">
        <v>107</v>
      </c>
      <c r="D10" s="44" t="s">
        <v>108</v>
      </c>
      <c r="E10" s="30" t="s">
        <v>37</v>
      </c>
      <c r="F10" s="49" t="s">
        <v>37</v>
      </c>
    </row>
    <row r="11" spans="1:6" ht="15.75" thickBot="1">
      <c r="A11" s="41">
        <v>150</v>
      </c>
      <c r="B11" s="42" t="s">
        <v>38</v>
      </c>
      <c r="C11" s="43" t="s">
        <v>46</v>
      </c>
      <c r="D11" s="44" t="s">
        <v>215</v>
      </c>
      <c r="E11" s="30" t="s">
        <v>102</v>
      </c>
      <c r="F11" s="49" t="s">
        <v>37</v>
      </c>
    </row>
    <row r="12" spans="1:6" ht="15.75" thickBot="1">
      <c r="A12" s="41">
        <v>151</v>
      </c>
      <c r="B12" s="42" t="s">
        <v>38</v>
      </c>
      <c r="C12" s="43" t="s">
        <v>109</v>
      </c>
      <c r="D12" s="28" t="s">
        <v>110</v>
      </c>
      <c r="E12" s="30" t="s">
        <v>102</v>
      </c>
      <c r="F12" s="49" t="s">
        <v>37</v>
      </c>
    </row>
    <row r="13" spans="1:6" ht="15.75" thickBot="1">
      <c r="A13" s="41">
        <v>160</v>
      </c>
      <c r="B13" s="42" t="s">
        <v>38</v>
      </c>
      <c r="C13" s="43" t="s">
        <v>47</v>
      </c>
      <c r="D13" s="28" t="s">
        <v>225</v>
      </c>
      <c r="E13" s="30" t="s">
        <v>102</v>
      </c>
      <c r="F13" s="49" t="s">
        <v>37</v>
      </c>
    </row>
    <row r="14" spans="1:6" ht="30.75" thickBot="1">
      <c r="A14" s="41">
        <v>170</v>
      </c>
      <c r="B14" s="42" t="s">
        <v>38</v>
      </c>
      <c r="C14" s="43" t="s">
        <v>218</v>
      </c>
      <c r="D14" s="28" t="s">
        <v>221</v>
      </c>
      <c r="E14" s="30" t="s">
        <v>102</v>
      </c>
      <c r="F14" s="49" t="s">
        <v>102</v>
      </c>
    </row>
    <row r="15" spans="1:6" ht="30.75" thickBot="1">
      <c r="A15" s="41">
        <v>171</v>
      </c>
      <c r="B15" s="42" t="s">
        <v>38</v>
      </c>
      <c r="C15" s="43" t="s">
        <v>219</v>
      </c>
      <c r="D15" s="28" t="s">
        <v>222</v>
      </c>
      <c r="E15" s="30" t="s">
        <v>37</v>
      </c>
      <c r="F15" s="49" t="s">
        <v>37</v>
      </c>
    </row>
    <row r="16" spans="1:6" ht="26.25" thickBot="1">
      <c r="A16" s="41">
        <v>175</v>
      </c>
      <c r="B16" s="42" t="s">
        <v>38</v>
      </c>
      <c r="C16" s="43" t="s">
        <v>220</v>
      </c>
      <c r="D16" s="28" t="s">
        <v>223</v>
      </c>
      <c r="E16" s="30" t="s">
        <v>102</v>
      </c>
      <c r="F16" s="49" t="s">
        <v>102</v>
      </c>
    </row>
    <row r="17" spans="1:6" ht="15.75" thickBot="1">
      <c r="A17" s="41">
        <v>180</v>
      </c>
      <c r="B17" s="42" t="s">
        <v>38</v>
      </c>
      <c r="C17" s="43" t="s">
        <v>48</v>
      </c>
      <c r="D17" s="44" t="s">
        <v>111</v>
      </c>
      <c r="E17" s="30" t="s">
        <v>37</v>
      </c>
      <c r="F17" s="49" t="s">
        <v>37</v>
      </c>
    </row>
    <row r="18" spans="1:6" ht="15.75" thickBot="1">
      <c r="A18" s="50">
        <v>200</v>
      </c>
      <c r="B18" s="51" t="s">
        <v>49</v>
      </c>
      <c r="C18" s="52" t="s">
        <v>50</v>
      </c>
      <c r="D18" s="44" t="s">
        <v>112</v>
      </c>
      <c r="E18" s="31"/>
      <c r="F18" s="32"/>
    </row>
    <row r="19" spans="1:6" ht="15.75" thickBot="1">
      <c r="A19" s="50">
        <v>210</v>
      </c>
      <c r="B19" s="51" t="s">
        <v>49</v>
      </c>
      <c r="C19" s="52" t="s">
        <v>51</v>
      </c>
      <c r="D19" s="28" t="s">
        <v>113</v>
      </c>
      <c r="E19" s="36"/>
      <c r="F19" s="37"/>
    </row>
    <row r="20" spans="1:6" ht="15.75" thickBot="1">
      <c r="A20" s="50">
        <v>220</v>
      </c>
      <c r="B20" s="51" t="s">
        <v>49</v>
      </c>
      <c r="C20" s="52" t="s">
        <v>52</v>
      </c>
      <c r="D20" s="28" t="s">
        <v>114</v>
      </c>
      <c r="E20" s="36"/>
      <c r="F20" s="37"/>
    </row>
    <row r="21" spans="1:6" ht="15.75" thickBot="1">
      <c r="A21" s="50">
        <v>230</v>
      </c>
      <c r="B21" s="51" t="s">
        <v>49</v>
      </c>
      <c r="C21" s="52" t="s">
        <v>53</v>
      </c>
      <c r="D21" s="28" t="s">
        <v>115</v>
      </c>
      <c r="E21" s="36"/>
      <c r="F21" s="37"/>
    </row>
    <row r="22" spans="1:6" ht="15.75" thickBot="1">
      <c r="A22" s="50">
        <v>240</v>
      </c>
      <c r="B22" s="51" t="s">
        <v>49</v>
      </c>
      <c r="C22" s="52" t="s">
        <v>54</v>
      </c>
      <c r="D22" s="28" t="s">
        <v>116</v>
      </c>
      <c r="E22" s="36"/>
      <c r="F22" s="37"/>
    </row>
    <row r="23" spans="1:6" ht="15.75" thickBot="1">
      <c r="A23" s="50">
        <v>250</v>
      </c>
      <c r="B23" s="51" t="s">
        <v>49</v>
      </c>
      <c r="C23" s="52" t="s">
        <v>55</v>
      </c>
      <c r="D23" s="28" t="s">
        <v>117</v>
      </c>
      <c r="E23" s="36"/>
      <c r="F23" s="37"/>
    </row>
    <row r="24" spans="1:6" ht="15.75" thickBot="1">
      <c r="A24" s="53">
        <v>300</v>
      </c>
      <c r="B24" s="54" t="s">
        <v>56</v>
      </c>
      <c r="C24" s="55" t="s">
        <v>57</v>
      </c>
      <c r="D24" s="28" t="s">
        <v>118</v>
      </c>
      <c r="E24" s="36"/>
      <c r="F24" s="37"/>
    </row>
    <row r="25" spans="1:6" ht="15.75" thickBot="1">
      <c r="A25" s="53">
        <v>310</v>
      </c>
      <c r="B25" s="54" t="s">
        <v>56</v>
      </c>
      <c r="C25" s="55" t="s">
        <v>186</v>
      </c>
      <c r="D25" s="28" t="s">
        <v>118</v>
      </c>
      <c r="E25" s="36"/>
      <c r="F25" s="37"/>
    </row>
    <row r="26" spans="1:6" ht="15.75" thickBot="1">
      <c r="A26" s="53">
        <v>320</v>
      </c>
      <c r="B26" s="54" t="s">
        <v>56</v>
      </c>
      <c r="C26" s="55" t="s">
        <v>58</v>
      </c>
      <c r="D26" s="28" t="s">
        <v>119</v>
      </c>
      <c r="E26" s="36"/>
      <c r="F26" s="37"/>
    </row>
    <row r="27" spans="1:6" ht="15.75" thickBot="1">
      <c r="A27" s="53">
        <v>330</v>
      </c>
      <c r="B27" s="54" t="s">
        <v>56</v>
      </c>
      <c r="C27" s="55" t="s">
        <v>59</v>
      </c>
      <c r="D27" s="33"/>
      <c r="E27" s="36"/>
      <c r="F27" s="37"/>
    </row>
    <row r="28" spans="1:6" ht="15.75" thickBot="1">
      <c r="A28" s="56">
        <v>400</v>
      </c>
      <c r="B28" s="57" t="s">
        <v>60</v>
      </c>
      <c r="C28" s="58" t="s">
        <v>57</v>
      </c>
      <c r="D28" s="28" t="s">
        <v>120</v>
      </c>
      <c r="E28" s="36"/>
      <c r="F28" s="37"/>
    </row>
    <row r="29" spans="1:6" ht="15.75" thickBot="1">
      <c r="A29" s="56">
        <v>410</v>
      </c>
      <c r="B29" s="57" t="s">
        <v>60</v>
      </c>
      <c r="C29" s="58" t="s">
        <v>186</v>
      </c>
      <c r="D29" s="28" t="s">
        <v>120</v>
      </c>
      <c r="E29" s="36"/>
      <c r="F29" s="37"/>
    </row>
    <row r="30" spans="1:6" ht="15.75" thickBot="1">
      <c r="A30" s="56">
        <v>420</v>
      </c>
      <c r="B30" s="57" t="s">
        <v>60</v>
      </c>
      <c r="C30" s="58" t="s">
        <v>58</v>
      </c>
      <c r="D30" s="28" t="s">
        <v>121</v>
      </c>
      <c r="E30" s="36"/>
      <c r="F30" s="37"/>
    </row>
    <row r="31" spans="1:6" ht="15.75" thickBot="1">
      <c r="A31" s="56">
        <v>430</v>
      </c>
      <c r="B31" s="57" t="s">
        <v>60</v>
      </c>
      <c r="C31" s="58" t="s">
        <v>61</v>
      </c>
      <c r="D31" s="28" t="s">
        <v>122</v>
      </c>
      <c r="E31" s="36"/>
      <c r="F31" s="37"/>
    </row>
    <row r="32" spans="1:6" ht="15.75" thickBot="1">
      <c r="A32" s="56">
        <v>435</v>
      </c>
      <c r="B32" s="57" t="s">
        <v>60</v>
      </c>
      <c r="C32" s="58" t="s">
        <v>62</v>
      </c>
      <c r="D32" s="28" t="s">
        <v>123</v>
      </c>
      <c r="E32" s="36"/>
      <c r="F32" s="37"/>
    </row>
    <row r="33" spans="1:6" ht="15.75" thickBot="1">
      <c r="A33" s="56">
        <v>440</v>
      </c>
      <c r="B33" s="57" t="s">
        <v>60</v>
      </c>
      <c r="C33" s="58" t="s">
        <v>63</v>
      </c>
      <c r="D33" s="28"/>
      <c r="E33" s="36"/>
      <c r="F33" s="37"/>
    </row>
    <row r="34" spans="1:6" ht="15.75" thickBot="1">
      <c r="A34" s="56">
        <v>450</v>
      </c>
      <c r="B34" s="57" t="s">
        <v>60</v>
      </c>
      <c r="C34" s="58" t="s">
        <v>64</v>
      </c>
      <c r="D34" s="28"/>
      <c r="E34" s="36"/>
      <c r="F34" s="37"/>
    </row>
    <row r="35" spans="1:6" ht="15.75" thickBot="1">
      <c r="A35" s="56">
        <v>460</v>
      </c>
      <c r="B35" s="57" t="s">
        <v>60</v>
      </c>
      <c r="C35" s="58" t="s">
        <v>65</v>
      </c>
      <c r="D35" s="28" t="s">
        <v>124</v>
      </c>
      <c r="E35" s="36"/>
      <c r="F35" s="37"/>
    </row>
    <row r="36" spans="1:6" ht="15.75" thickBot="1">
      <c r="A36" s="56">
        <v>470</v>
      </c>
      <c r="B36" s="57" t="s">
        <v>60</v>
      </c>
      <c r="C36" s="58" t="s">
        <v>66</v>
      </c>
      <c r="D36" s="28"/>
      <c r="E36" s="36"/>
      <c r="F36" s="37"/>
    </row>
    <row r="37" spans="1:6" ht="15.75" thickBot="1">
      <c r="A37" s="56">
        <v>480</v>
      </c>
      <c r="B37" s="57" t="s">
        <v>60</v>
      </c>
      <c r="C37" s="58" t="s">
        <v>67</v>
      </c>
      <c r="D37" s="28" t="s">
        <v>125</v>
      </c>
      <c r="E37" s="36"/>
      <c r="F37" s="37"/>
    </row>
    <row r="38" spans="1:6" ht="15.75" thickBot="1">
      <c r="A38" s="56">
        <v>490</v>
      </c>
      <c r="B38" s="57" t="s">
        <v>60</v>
      </c>
      <c r="C38" s="58" t="s">
        <v>68</v>
      </c>
      <c r="D38" s="28"/>
      <c r="E38" s="36"/>
      <c r="F38" s="37"/>
    </row>
    <row r="39" spans="1:6" ht="15.75" thickBot="1">
      <c r="A39" s="56">
        <v>495</v>
      </c>
      <c r="B39" s="57" t="s">
        <v>60</v>
      </c>
      <c r="C39" s="58" t="s">
        <v>69</v>
      </c>
      <c r="D39" s="28" t="s">
        <v>126</v>
      </c>
      <c r="E39" s="36"/>
      <c r="F39" s="37"/>
    </row>
    <row r="40" spans="1:6" ht="15.75" thickBot="1">
      <c r="A40" s="59">
        <v>500</v>
      </c>
      <c r="B40" s="60" t="s">
        <v>70</v>
      </c>
      <c r="C40" s="61" t="s">
        <v>71</v>
      </c>
      <c r="D40" s="28"/>
      <c r="E40" s="36"/>
      <c r="F40" s="37"/>
    </row>
    <row r="41" spans="1:6" ht="15.75" thickBot="1">
      <c r="A41" s="59">
        <v>550</v>
      </c>
      <c r="B41" s="60" t="s">
        <v>70</v>
      </c>
      <c r="C41" s="61" t="s">
        <v>72</v>
      </c>
      <c r="D41" s="28"/>
      <c r="E41" s="36"/>
      <c r="F41" s="37"/>
    </row>
    <row r="42" spans="1:6" ht="15.75" thickBot="1">
      <c r="A42" s="62">
        <v>600</v>
      </c>
      <c r="B42" s="63" t="s">
        <v>73</v>
      </c>
      <c r="C42" s="64" t="s">
        <v>74</v>
      </c>
      <c r="D42" s="28"/>
      <c r="E42" s="36"/>
      <c r="F42" s="37"/>
    </row>
    <row r="43" spans="1:6" ht="15.75" thickBot="1">
      <c r="A43" s="62">
        <v>640</v>
      </c>
      <c r="B43" s="63" t="s">
        <v>73</v>
      </c>
      <c r="C43" s="64" t="s">
        <v>65</v>
      </c>
      <c r="D43" s="28" t="s">
        <v>127</v>
      </c>
      <c r="E43" s="36"/>
      <c r="F43" s="37"/>
    </row>
    <row r="44" spans="1:6" ht="15.75" thickBot="1">
      <c r="A44" s="62">
        <v>650</v>
      </c>
      <c r="B44" s="63" t="s">
        <v>73</v>
      </c>
      <c r="C44" s="64" t="s">
        <v>75</v>
      </c>
      <c r="D44" s="28"/>
      <c r="E44" s="36"/>
      <c r="F44" s="37"/>
    </row>
    <row r="45" spans="1:6" ht="15.75" thickBot="1">
      <c r="A45" s="62">
        <v>660</v>
      </c>
      <c r="B45" s="63" t="s">
        <v>73</v>
      </c>
      <c r="C45" s="64" t="s">
        <v>76</v>
      </c>
      <c r="D45" s="28" t="s">
        <v>128</v>
      </c>
      <c r="E45" s="36"/>
      <c r="F45" s="37"/>
    </row>
    <row r="46" spans="1:6" ht="15.75" thickBot="1">
      <c r="A46" s="62">
        <v>661</v>
      </c>
      <c r="B46" s="63" t="s">
        <v>73</v>
      </c>
      <c r="C46" s="64" t="s">
        <v>187</v>
      </c>
      <c r="D46" s="28"/>
      <c r="E46" s="36"/>
      <c r="F46" s="37"/>
    </row>
    <row r="47" spans="1:6" ht="15.75" thickBot="1">
      <c r="A47" s="62">
        <v>662</v>
      </c>
      <c r="B47" s="63" t="s">
        <v>73</v>
      </c>
      <c r="C47" s="64" t="s">
        <v>77</v>
      </c>
      <c r="D47" s="28"/>
      <c r="E47" s="36"/>
      <c r="F47" s="37"/>
    </row>
    <row r="48" spans="1:6" ht="15.75" thickBot="1">
      <c r="A48" s="62">
        <v>670</v>
      </c>
      <c r="B48" s="63" t="s">
        <v>73</v>
      </c>
      <c r="C48" s="64" t="s">
        <v>188</v>
      </c>
      <c r="D48" s="28"/>
      <c r="E48" s="36"/>
      <c r="F48" s="37"/>
    </row>
    <row r="49" spans="1:6" ht="15.75" thickBot="1">
      <c r="A49" s="65">
        <v>700</v>
      </c>
      <c r="B49" s="65" t="s">
        <v>129</v>
      </c>
      <c r="C49" s="66" t="s">
        <v>78</v>
      </c>
      <c r="D49" s="28"/>
      <c r="E49" s="36"/>
      <c r="F49" s="37"/>
    </row>
    <row r="50" spans="1:6" ht="15.75" thickBot="1">
      <c r="A50" s="67">
        <v>710</v>
      </c>
      <c r="B50" s="68" t="s">
        <v>129</v>
      </c>
      <c r="C50" s="69" t="s">
        <v>79</v>
      </c>
      <c r="D50" s="28" t="s">
        <v>130</v>
      </c>
      <c r="E50" s="36"/>
      <c r="F50" s="37"/>
    </row>
    <row r="51" spans="1:6" ht="15.75" thickBot="1">
      <c r="A51" s="67">
        <v>720</v>
      </c>
      <c r="B51" s="68" t="s">
        <v>129</v>
      </c>
      <c r="C51" s="69" t="s">
        <v>80</v>
      </c>
      <c r="D51" s="28"/>
      <c r="E51" s="34"/>
      <c r="F51" s="35"/>
    </row>
    <row r="52" spans="1:6" ht="15.75" thickBot="1">
      <c r="A52" s="67">
        <v>730</v>
      </c>
      <c r="B52" s="68" t="s">
        <v>129</v>
      </c>
      <c r="C52" s="69" t="s">
        <v>81</v>
      </c>
      <c r="D52" s="28" t="s">
        <v>131</v>
      </c>
      <c r="E52" s="31"/>
      <c r="F52" s="32"/>
    </row>
    <row r="53" spans="1:6" ht="15.75" thickBot="1">
      <c r="A53" s="67">
        <v>740</v>
      </c>
      <c r="B53" s="68" t="s">
        <v>129</v>
      </c>
      <c r="C53" s="69" t="s">
        <v>82</v>
      </c>
      <c r="D53" s="28" t="s">
        <v>132</v>
      </c>
      <c r="E53" s="36"/>
      <c r="F53" s="37"/>
    </row>
    <row r="54" spans="1:6" ht="15.75" thickBot="1">
      <c r="A54" s="67">
        <v>750</v>
      </c>
      <c r="B54" s="68" t="s">
        <v>129</v>
      </c>
      <c r="C54" s="69" t="s">
        <v>83</v>
      </c>
      <c r="D54" s="28"/>
      <c r="E54" s="36"/>
      <c r="F54" s="37"/>
    </row>
    <row r="55" spans="1:6" ht="13.5" thickBot="1">
      <c r="A55" s="70">
        <v>800</v>
      </c>
      <c r="B55" s="71" t="s">
        <v>84</v>
      </c>
      <c r="C55" s="72" t="s">
        <v>85</v>
      </c>
      <c r="D55" s="28" t="s">
        <v>133</v>
      </c>
      <c r="E55" s="36"/>
      <c r="F55" s="37"/>
    </row>
    <row r="56" spans="1:6" ht="13.5" thickBot="1">
      <c r="A56" s="70">
        <v>805</v>
      </c>
      <c r="B56" s="71" t="s">
        <v>84</v>
      </c>
      <c r="C56" s="72" t="s">
        <v>134</v>
      </c>
      <c r="D56" s="28" t="s">
        <v>135</v>
      </c>
      <c r="E56" s="36"/>
      <c r="F56" s="37"/>
    </row>
    <row r="57" spans="1:6" ht="13.5" thickBot="1">
      <c r="A57" s="70">
        <v>806</v>
      </c>
      <c r="B57" s="71" t="s">
        <v>84</v>
      </c>
      <c r="C57" s="72" t="s">
        <v>136</v>
      </c>
      <c r="D57" s="28" t="s">
        <v>135</v>
      </c>
      <c r="E57" s="36"/>
      <c r="F57" s="37"/>
    </row>
    <row r="58" spans="1:6" ht="13.5" thickBot="1">
      <c r="A58" s="70">
        <v>810</v>
      </c>
      <c r="B58" s="71" t="s">
        <v>84</v>
      </c>
      <c r="C58" s="72" t="s">
        <v>86</v>
      </c>
      <c r="D58" s="28"/>
      <c r="E58" s="36"/>
      <c r="F58" s="37"/>
    </row>
    <row r="59" spans="1:6" ht="13.5" thickBot="1">
      <c r="A59" s="70">
        <v>820</v>
      </c>
      <c r="B59" s="71" t="s">
        <v>84</v>
      </c>
      <c r="C59" s="72" t="s">
        <v>87</v>
      </c>
      <c r="D59" s="28" t="s">
        <v>137</v>
      </c>
      <c r="E59" s="36"/>
      <c r="F59" s="37"/>
    </row>
    <row r="60" spans="1:6" ht="13.5" thickBot="1">
      <c r="A60" s="70">
        <v>830</v>
      </c>
      <c r="B60" s="71" t="s">
        <v>84</v>
      </c>
      <c r="C60" s="72" t="s">
        <v>88</v>
      </c>
      <c r="D60" s="28"/>
      <c r="E60" s="36"/>
      <c r="F60" s="37"/>
    </row>
    <row r="61" spans="1:6" ht="13.5" thickBot="1">
      <c r="A61" s="70">
        <v>840</v>
      </c>
      <c r="B61" s="71" t="s">
        <v>84</v>
      </c>
      <c r="C61" s="72" t="s">
        <v>89</v>
      </c>
      <c r="D61" s="28" t="s">
        <v>138</v>
      </c>
      <c r="E61" s="36"/>
      <c r="F61" s="37"/>
    </row>
    <row r="62" spans="1:6" ht="13.5" thickBot="1">
      <c r="A62" s="70">
        <v>850</v>
      </c>
      <c r="B62" s="71" t="s">
        <v>84</v>
      </c>
      <c r="C62" s="72" t="s">
        <v>90</v>
      </c>
      <c r="D62" s="28"/>
      <c r="E62" s="36"/>
      <c r="F62" s="37"/>
    </row>
    <row r="63" spans="1:6" ht="13.5" thickBot="1">
      <c r="A63" s="70">
        <v>860</v>
      </c>
      <c r="B63" s="71" t="s">
        <v>84</v>
      </c>
      <c r="C63" s="72" t="s">
        <v>91</v>
      </c>
      <c r="D63" s="28"/>
      <c r="E63" s="36"/>
      <c r="F63" s="37"/>
    </row>
    <row r="64" spans="1:6" ht="13.5" thickBot="1">
      <c r="A64" s="70">
        <v>870</v>
      </c>
      <c r="B64" s="71" t="s">
        <v>84</v>
      </c>
      <c r="C64" s="72" t="s">
        <v>92</v>
      </c>
      <c r="D64" s="28"/>
      <c r="E64" s="36"/>
      <c r="F64" s="37"/>
    </row>
    <row r="65" spans="1:6" ht="39" thickBot="1">
      <c r="A65" s="70">
        <v>880</v>
      </c>
      <c r="B65" s="71" t="s">
        <v>84</v>
      </c>
      <c r="C65" s="72" t="s">
        <v>93</v>
      </c>
      <c r="D65" s="28" t="s">
        <v>226</v>
      </c>
      <c r="E65" s="36"/>
      <c r="F65" s="37"/>
    </row>
    <row r="66" spans="1:6" ht="13.5" thickBot="1">
      <c r="A66" s="73">
        <v>900</v>
      </c>
      <c r="B66" s="74" t="s">
        <v>94</v>
      </c>
      <c r="C66" s="75" t="s">
        <v>95</v>
      </c>
      <c r="D66" s="28" t="s">
        <v>139</v>
      </c>
      <c r="E66" s="36"/>
      <c r="F66" s="37"/>
    </row>
    <row r="67" spans="1:6" ht="13.5" thickBot="1">
      <c r="A67" s="73">
        <v>910</v>
      </c>
      <c r="B67" s="74" t="s">
        <v>94</v>
      </c>
      <c r="C67" s="75" t="s">
        <v>96</v>
      </c>
      <c r="D67" s="28"/>
      <c r="E67" s="36"/>
      <c r="F67" s="37"/>
    </row>
    <row r="68" spans="1:6" ht="13.5" thickBot="1">
      <c r="A68" s="73">
        <v>920</v>
      </c>
      <c r="B68" s="74" t="s">
        <v>94</v>
      </c>
      <c r="C68" s="75" t="s">
        <v>97</v>
      </c>
      <c r="D68" s="28" t="s">
        <v>140</v>
      </c>
      <c r="E68" s="36"/>
      <c r="F68" s="37"/>
    </row>
    <row r="69" spans="1:6" ht="13.5" thickBot="1">
      <c r="A69" s="73">
        <v>930</v>
      </c>
      <c r="B69" s="74" t="s">
        <v>94</v>
      </c>
      <c r="C69" s="75" t="s">
        <v>141</v>
      </c>
      <c r="D69" s="29" t="s">
        <v>227</v>
      </c>
      <c r="E69" s="36"/>
      <c r="F69" s="37"/>
    </row>
    <row r="70" spans="1:6" ht="13.5" thickBot="1">
      <c r="A70" s="76">
        <v>990</v>
      </c>
      <c r="B70" s="76" t="s">
        <v>94</v>
      </c>
      <c r="C70" s="77" t="s">
        <v>59</v>
      </c>
      <c r="D70" s="38" t="s">
        <v>142</v>
      </c>
      <c r="E70" s="39"/>
      <c r="F70" s="40"/>
    </row>
    <row r="71" spans="1:6" ht="13.5" thickTop="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P41"/>
  <sheetViews>
    <sheetView zoomScale="75" workbookViewId="0">
      <pane xSplit="2" ySplit="2" topLeftCell="C27" activePane="bottomRight" state="frozen"/>
      <selection pane="topRight" activeCell="C1" sqref="C1"/>
      <selection pane="bottomLeft" activeCell="A3" sqref="A3"/>
      <selection pane="bottomRight" activeCell="BP36" sqref="BP36"/>
    </sheetView>
  </sheetViews>
  <sheetFormatPr defaultRowHeight="12.75"/>
  <cols>
    <col min="1" max="1" width="17.5703125" style="3" customWidth="1"/>
    <col min="2" max="13" width="11.7109375" style="99" customWidth="1"/>
    <col min="14" max="14" width="11.28515625" style="99" customWidth="1"/>
    <col min="15" max="35" width="11.7109375" style="99" customWidth="1"/>
    <col min="36" max="37" width="13.85546875" style="99" customWidth="1"/>
    <col min="38" max="66" width="11.7109375" style="99" customWidth="1"/>
    <col min="67" max="16384" width="9.140625" style="99"/>
  </cols>
  <sheetData>
    <row r="1" spans="1:68" s="94" customFormat="1" ht="27" thickBot="1">
      <c r="A1" s="4"/>
      <c r="B1" s="131" t="s">
        <v>38</v>
      </c>
      <c r="C1" s="132"/>
      <c r="D1" s="132"/>
      <c r="E1" s="132"/>
      <c r="F1" s="132"/>
      <c r="G1" s="132"/>
      <c r="H1" s="132"/>
      <c r="I1" s="132"/>
      <c r="J1" s="132"/>
      <c r="K1" s="132"/>
      <c r="L1" s="132"/>
      <c r="M1" s="132"/>
      <c r="N1" s="132"/>
      <c r="O1" s="132"/>
      <c r="P1" s="133"/>
      <c r="Q1" s="139" t="s">
        <v>49</v>
      </c>
      <c r="R1" s="140"/>
      <c r="S1" s="140"/>
      <c r="T1" s="140"/>
      <c r="U1" s="140"/>
      <c r="V1" s="141"/>
      <c r="W1" s="142" t="s">
        <v>98</v>
      </c>
      <c r="X1" s="143"/>
      <c r="Y1" s="143"/>
      <c r="Z1" s="143"/>
      <c r="AA1" s="144" t="s">
        <v>60</v>
      </c>
      <c r="AB1" s="145"/>
      <c r="AC1" s="145"/>
      <c r="AD1" s="145"/>
      <c r="AE1" s="145"/>
      <c r="AF1" s="145"/>
      <c r="AG1" s="145"/>
      <c r="AH1" s="145"/>
      <c r="AI1" s="145"/>
      <c r="AJ1" s="145"/>
      <c r="AK1" s="146"/>
      <c r="AL1" s="153" t="s">
        <v>70</v>
      </c>
      <c r="AM1" s="154"/>
      <c r="AN1" s="147" t="s">
        <v>73</v>
      </c>
      <c r="AO1" s="148"/>
      <c r="AP1" s="148"/>
      <c r="AQ1" s="148"/>
      <c r="AR1" s="148"/>
      <c r="AS1" s="149"/>
      <c r="AT1" s="150" t="s">
        <v>99</v>
      </c>
      <c r="AU1" s="151"/>
      <c r="AV1" s="151"/>
      <c r="AW1" s="151"/>
      <c r="AX1" s="151"/>
      <c r="AY1" s="152"/>
      <c r="AZ1" s="136" t="s">
        <v>84</v>
      </c>
      <c r="BA1" s="137"/>
      <c r="BB1" s="137"/>
      <c r="BC1" s="137"/>
      <c r="BD1" s="137"/>
      <c r="BE1" s="137"/>
      <c r="BF1" s="137"/>
      <c r="BG1" s="137"/>
      <c r="BH1" s="137"/>
      <c r="BI1" s="137"/>
      <c r="BJ1" s="138"/>
      <c r="BK1" s="134" t="s">
        <v>100</v>
      </c>
      <c r="BL1" s="135"/>
      <c r="BM1" s="135"/>
      <c r="BN1" s="135"/>
      <c r="BO1" s="135"/>
      <c r="BP1" s="93"/>
    </row>
    <row r="2" spans="1:68" s="6" customFormat="1" ht="31.5" customHeight="1">
      <c r="A2" s="5" t="s">
        <v>0</v>
      </c>
      <c r="B2" s="8">
        <v>100</v>
      </c>
      <c r="C2" s="8">
        <v>110</v>
      </c>
      <c r="D2" s="8">
        <v>115</v>
      </c>
      <c r="E2" s="8">
        <v>120</v>
      </c>
      <c r="F2" s="8">
        <v>121</v>
      </c>
      <c r="G2" s="8">
        <v>130</v>
      </c>
      <c r="H2" s="8">
        <v>135</v>
      </c>
      <c r="I2" s="8">
        <v>140</v>
      </c>
      <c r="J2" s="8">
        <v>141</v>
      </c>
      <c r="K2" s="8">
        <v>150</v>
      </c>
      <c r="L2" s="8">
        <v>160</v>
      </c>
      <c r="M2" s="8">
        <v>170</v>
      </c>
      <c r="N2" s="9">
        <v>171</v>
      </c>
      <c r="O2" s="9">
        <v>175</v>
      </c>
      <c r="P2" s="9">
        <v>180</v>
      </c>
      <c r="Q2" s="78">
        <v>200</v>
      </c>
      <c r="R2" s="78">
        <v>210</v>
      </c>
      <c r="S2" s="78">
        <v>220</v>
      </c>
      <c r="T2" s="78">
        <v>230</v>
      </c>
      <c r="U2" s="78">
        <v>240</v>
      </c>
      <c r="V2" s="79">
        <v>250</v>
      </c>
      <c r="W2" s="80">
        <v>300</v>
      </c>
      <c r="X2" s="80">
        <v>310</v>
      </c>
      <c r="Y2" s="80">
        <v>320</v>
      </c>
      <c r="Z2" s="80">
        <v>330</v>
      </c>
      <c r="AA2" s="81">
        <v>400</v>
      </c>
      <c r="AB2" s="81">
        <v>420</v>
      </c>
      <c r="AC2" s="81">
        <v>430</v>
      </c>
      <c r="AD2" s="81">
        <v>435</v>
      </c>
      <c r="AE2" s="81">
        <v>440</v>
      </c>
      <c r="AF2" s="81">
        <v>450</v>
      </c>
      <c r="AG2" s="81">
        <v>460</v>
      </c>
      <c r="AH2" s="81">
        <v>470</v>
      </c>
      <c r="AI2" s="81">
        <v>480</v>
      </c>
      <c r="AJ2" s="81">
        <v>490</v>
      </c>
      <c r="AK2" s="82">
        <v>495</v>
      </c>
      <c r="AL2" s="83">
        <v>500</v>
      </c>
      <c r="AM2" s="83">
        <v>550</v>
      </c>
      <c r="AN2" s="95">
        <v>600</v>
      </c>
      <c r="AO2" s="95">
        <v>640</v>
      </c>
      <c r="AP2" s="95">
        <v>650</v>
      </c>
      <c r="AQ2" s="95">
        <v>660</v>
      </c>
      <c r="AR2" s="95">
        <v>661</v>
      </c>
      <c r="AS2" s="95">
        <v>670</v>
      </c>
      <c r="AT2" s="96">
        <v>700</v>
      </c>
      <c r="AU2" s="96">
        <v>710</v>
      </c>
      <c r="AV2" s="96">
        <v>720</v>
      </c>
      <c r="AW2" s="96">
        <v>730</v>
      </c>
      <c r="AX2" s="96">
        <v>740</v>
      </c>
      <c r="AY2" s="96">
        <v>750</v>
      </c>
      <c r="AZ2" s="97">
        <v>800</v>
      </c>
      <c r="BA2" s="97">
        <v>805</v>
      </c>
      <c r="BB2" s="97">
        <v>806</v>
      </c>
      <c r="BC2" s="97">
        <v>810</v>
      </c>
      <c r="BD2" s="97">
        <v>820</v>
      </c>
      <c r="BE2" s="97">
        <v>830</v>
      </c>
      <c r="BF2" s="97">
        <v>840</v>
      </c>
      <c r="BG2" s="97">
        <v>850</v>
      </c>
      <c r="BH2" s="97">
        <v>860</v>
      </c>
      <c r="BI2" s="97">
        <v>870</v>
      </c>
      <c r="BJ2" s="97">
        <v>880</v>
      </c>
      <c r="BK2" s="98">
        <v>900</v>
      </c>
      <c r="BL2" s="98">
        <v>910</v>
      </c>
      <c r="BM2" s="98">
        <v>920</v>
      </c>
      <c r="BN2" s="98">
        <v>930</v>
      </c>
      <c r="BO2" s="98">
        <v>990</v>
      </c>
      <c r="BP2" s="98" t="s">
        <v>13</v>
      </c>
    </row>
    <row r="3" spans="1:68" ht="18">
      <c r="A3" s="7">
        <v>1</v>
      </c>
      <c r="B3" s="90">
        <v>0</v>
      </c>
      <c r="C3" s="90">
        <v>0</v>
      </c>
      <c r="D3" s="90">
        <v>0</v>
      </c>
      <c r="E3" s="90">
        <v>0</v>
      </c>
      <c r="F3" s="90">
        <v>0</v>
      </c>
      <c r="G3" s="90">
        <v>0</v>
      </c>
      <c r="H3" s="90">
        <v>0</v>
      </c>
      <c r="I3" s="90">
        <v>0</v>
      </c>
      <c r="J3" s="90">
        <v>0</v>
      </c>
      <c r="K3" s="90">
        <v>0</v>
      </c>
      <c r="L3" s="90">
        <v>0</v>
      </c>
      <c r="M3" s="90">
        <v>0</v>
      </c>
      <c r="N3" s="90">
        <v>0</v>
      </c>
      <c r="O3" s="90">
        <v>0</v>
      </c>
      <c r="P3" s="90">
        <v>0</v>
      </c>
      <c r="Q3" s="90">
        <v>0</v>
      </c>
      <c r="R3" s="90">
        <v>0</v>
      </c>
      <c r="S3" s="90">
        <v>0</v>
      </c>
      <c r="T3" s="90">
        <v>0</v>
      </c>
      <c r="U3" s="90">
        <v>0</v>
      </c>
      <c r="V3" s="90">
        <v>0</v>
      </c>
      <c r="W3" s="90">
        <v>0</v>
      </c>
      <c r="X3" s="90">
        <v>0</v>
      </c>
      <c r="Y3" s="90">
        <v>0</v>
      </c>
      <c r="Z3" s="90">
        <v>0</v>
      </c>
      <c r="AA3" s="90">
        <v>0</v>
      </c>
      <c r="AB3" s="90">
        <v>0</v>
      </c>
      <c r="AC3" s="90">
        <v>0</v>
      </c>
      <c r="AD3" s="90">
        <v>0</v>
      </c>
      <c r="AE3" s="90">
        <v>0</v>
      </c>
      <c r="AF3" s="90">
        <v>0</v>
      </c>
      <c r="AG3" s="90">
        <v>0</v>
      </c>
      <c r="AH3" s="90">
        <v>0</v>
      </c>
      <c r="AI3" s="90">
        <v>0</v>
      </c>
      <c r="AJ3" s="90">
        <v>0</v>
      </c>
      <c r="AK3" s="90">
        <v>0</v>
      </c>
      <c r="AL3" s="90">
        <v>0</v>
      </c>
      <c r="AM3" s="90">
        <v>0</v>
      </c>
      <c r="AN3" s="90">
        <v>0</v>
      </c>
      <c r="AO3" s="90">
        <v>0</v>
      </c>
      <c r="AP3" s="90">
        <v>0</v>
      </c>
      <c r="AQ3" s="90">
        <v>0</v>
      </c>
      <c r="AR3" s="90">
        <v>0</v>
      </c>
      <c r="AS3" s="90">
        <v>0</v>
      </c>
      <c r="AT3" s="90">
        <v>0</v>
      </c>
      <c r="AU3" s="90">
        <v>0</v>
      </c>
      <c r="AV3" s="90">
        <v>0</v>
      </c>
      <c r="AW3" s="90">
        <v>0</v>
      </c>
      <c r="AX3" s="90">
        <v>0</v>
      </c>
      <c r="AY3" s="90">
        <v>0</v>
      </c>
      <c r="AZ3" s="90">
        <v>0</v>
      </c>
      <c r="BA3" s="90">
        <v>0</v>
      </c>
      <c r="BB3" s="90">
        <v>0</v>
      </c>
      <c r="BC3" s="90">
        <v>0</v>
      </c>
      <c r="BD3" s="90">
        <v>0</v>
      </c>
      <c r="BE3" s="90">
        <v>0</v>
      </c>
      <c r="BF3" s="90">
        <v>0</v>
      </c>
      <c r="BG3" s="90">
        <v>0</v>
      </c>
      <c r="BH3" s="90">
        <v>0</v>
      </c>
      <c r="BI3" s="90">
        <v>0</v>
      </c>
      <c r="BJ3" s="90">
        <v>0</v>
      </c>
      <c r="BK3" s="90">
        <v>0</v>
      </c>
      <c r="BL3" s="90">
        <v>0</v>
      </c>
      <c r="BM3" s="90">
        <v>0</v>
      </c>
      <c r="BN3" s="90">
        <v>0</v>
      </c>
      <c r="BO3" s="90">
        <v>0</v>
      </c>
      <c r="BP3" s="91">
        <f>SUM(B3:BO3)</f>
        <v>0</v>
      </c>
    </row>
    <row r="4" spans="1:68" ht="18">
      <c r="A4" s="7">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1"/>
      <c r="BP4" s="84">
        <f>SUM(B4:BO4)</f>
        <v>0</v>
      </c>
    </row>
    <row r="5" spans="1:68" ht="18">
      <c r="A5" s="7">
        <v>3</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89"/>
      <c r="BP5" s="85">
        <f>SUM(B5:BO5)</f>
        <v>0</v>
      </c>
    </row>
    <row r="6" spans="1:68" ht="18">
      <c r="A6" s="7">
        <v>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1"/>
      <c r="BP6" s="84">
        <f>SUM(B6:BO6)</f>
        <v>0</v>
      </c>
    </row>
    <row r="7" spans="1:68" ht="18">
      <c r="A7" s="7">
        <v>5</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1"/>
      <c r="BP7" s="84">
        <f>SUM(B7:BO7)</f>
        <v>0</v>
      </c>
    </row>
    <row r="8" spans="1:68" ht="18">
      <c r="A8" s="7">
        <v>6</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1"/>
      <c r="BP8" s="84">
        <f>SUM(B8:BO8)</f>
        <v>0</v>
      </c>
    </row>
    <row r="9" spans="1:68" ht="18">
      <c r="A9" s="7">
        <v>7</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1"/>
      <c r="BP9" s="84">
        <f>SUM(B9:BO9)</f>
        <v>0</v>
      </c>
    </row>
    <row r="10" spans="1:68" ht="18">
      <c r="A10" s="7">
        <v>8</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1"/>
      <c r="BP10" s="84">
        <f>SUM(B10:BO10)</f>
        <v>0</v>
      </c>
    </row>
    <row r="11" spans="1:68" ht="18">
      <c r="A11" s="7">
        <v>9</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1"/>
      <c r="BP11" s="84">
        <f>SUM(B11:BO11)</f>
        <v>0</v>
      </c>
    </row>
    <row r="12" spans="1:68" ht="18">
      <c r="A12" s="7">
        <v>10</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1"/>
      <c r="BP12" s="84">
        <f>SUM(B12:BO12)</f>
        <v>0</v>
      </c>
    </row>
    <row r="13" spans="1:68" ht="18">
      <c r="A13" s="7">
        <v>11</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1"/>
      <c r="BP13" s="84">
        <f>SUM(B13:BO13)</f>
        <v>0</v>
      </c>
    </row>
    <row r="14" spans="1:68" ht="18">
      <c r="A14" s="7">
        <v>12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1"/>
      <c r="BP14" s="84">
        <f>SUM(B14:BO14)</f>
        <v>0</v>
      </c>
    </row>
    <row r="15" spans="1:68" ht="18">
      <c r="A15" s="7">
        <v>13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1"/>
      <c r="BP15" s="84">
        <f>SUM(B15:BO15)</f>
        <v>0</v>
      </c>
    </row>
    <row r="16" spans="1:68" ht="18">
      <c r="A16" s="7">
        <v>14</v>
      </c>
      <c r="B16" s="10"/>
      <c r="C16" s="10"/>
      <c r="D16" s="10"/>
      <c r="E16" s="10"/>
      <c r="F16" s="10"/>
      <c r="G16" s="10"/>
      <c r="H16" s="10"/>
      <c r="I16" s="10"/>
      <c r="J16" s="10"/>
      <c r="K16" s="10" t="s">
        <v>17</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1"/>
      <c r="BP16" s="84">
        <f>SUM(B16:BO16)</f>
        <v>0</v>
      </c>
    </row>
    <row r="17" spans="1:68" ht="18">
      <c r="A17" s="7">
        <v>15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1"/>
      <c r="BP17" s="84">
        <f>SUM(B17:BO17)</f>
        <v>0</v>
      </c>
    </row>
    <row r="18" spans="1:68" ht="18">
      <c r="A18" s="7">
        <v>16</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1"/>
      <c r="BP18" s="84">
        <f>SUM(B18:BO18)</f>
        <v>0</v>
      </c>
    </row>
    <row r="19" spans="1:68" ht="18">
      <c r="A19" s="7">
        <v>17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1"/>
      <c r="BP19" s="84">
        <f>SUM(B19:BO19)</f>
        <v>0</v>
      </c>
    </row>
    <row r="20" spans="1:68" ht="18">
      <c r="A20" s="7">
        <v>18</v>
      </c>
      <c r="B20" s="10"/>
      <c r="C20" s="10"/>
      <c r="D20" s="10"/>
      <c r="E20" s="10"/>
      <c r="F20" s="10"/>
      <c r="G20" s="10"/>
      <c r="H20" s="10"/>
      <c r="I20" s="10"/>
      <c r="J20" s="10"/>
      <c r="K20" s="10"/>
      <c r="L20" s="10" t="s">
        <v>17</v>
      </c>
      <c r="M20" s="10"/>
      <c r="N20" s="10"/>
      <c r="O20" s="10"/>
      <c r="P20" s="10"/>
      <c r="Q20" s="10" t="s">
        <v>17</v>
      </c>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1"/>
      <c r="BP20" s="84">
        <f>SUM(B20:BO20)</f>
        <v>0</v>
      </c>
    </row>
    <row r="21" spans="1:68" ht="18">
      <c r="A21" s="7">
        <v>19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1"/>
      <c r="BP21" s="84">
        <f>SUM(B21:BO21)</f>
        <v>0</v>
      </c>
    </row>
    <row r="22" spans="1:68" ht="18">
      <c r="A22" s="7">
        <v>20</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1"/>
      <c r="BP22" s="84">
        <f>SUM(B22:BO22)</f>
        <v>0</v>
      </c>
    </row>
    <row r="23" spans="1:68" ht="18">
      <c r="A23" s="7">
        <v>21</v>
      </c>
      <c r="B23" s="10" t="s">
        <v>17</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1"/>
      <c r="BP23" s="84">
        <f>SUM(B23:BO23)</f>
        <v>0</v>
      </c>
    </row>
    <row r="24" spans="1:68" ht="18">
      <c r="A24" s="7">
        <v>22</v>
      </c>
      <c r="B24" s="10"/>
      <c r="C24" s="10"/>
      <c r="D24" s="10"/>
      <c r="E24" s="10"/>
      <c r="F24" s="10"/>
      <c r="G24" s="10"/>
      <c r="H24" s="10"/>
      <c r="I24" s="10"/>
      <c r="J24" s="10"/>
      <c r="K24" s="10" t="s">
        <v>17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1"/>
      <c r="BP24" s="84">
        <f>SUM(B24:BO24)</f>
        <v>0</v>
      </c>
    </row>
    <row r="25" spans="1:68" ht="18">
      <c r="A25" s="7">
        <v>23</v>
      </c>
      <c r="B25" s="10"/>
      <c r="C25" s="10"/>
      <c r="D25" s="10"/>
      <c r="E25" s="10"/>
      <c r="F25" s="10"/>
      <c r="G25" s="10"/>
      <c r="H25" s="10"/>
      <c r="I25" s="10"/>
      <c r="J25" s="10"/>
      <c r="K25" s="10"/>
      <c r="L25" s="10" t="s">
        <v>17</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1"/>
      <c r="BP25" s="84">
        <f>SUM(B25:BO25)</f>
        <v>0</v>
      </c>
    </row>
    <row r="26" spans="1:68" ht="18">
      <c r="A26" s="7">
        <v>24</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1"/>
      <c r="BP26" s="84">
        <f>SUM(B26:BO26)</f>
        <v>0</v>
      </c>
    </row>
    <row r="27" spans="1:68" ht="18">
      <c r="A27" s="7">
        <v>25</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1"/>
      <c r="BP27" s="84">
        <f>SUM(B27:BO27)</f>
        <v>0</v>
      </c>
    </row>
    <row r="28" spans="1:68" ht="18">
      <c r="A28" s="7">
        <v>26</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1"/>
      <c r="BP28" s="84">
        <f>SUM(B28:BO28)</f>
        <v>0</v>
      </c>
    </row>
    <row r="29" spans="1:68" ht="18">
      <c r="A29" s="7">
        <v>27</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1"/>
      <c r="BP29" s="84">
        <f>SUM(B29:BO29)</f>
        <v>0</v>
      </c>
    </row>
    <row r="30" spans="1:68" ht="18">
      <c r="A30" s="7">
        <v>28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1"/>
      <c r="BP30" s="84">
        <f>SUM(B30:BO30)</f>
        <v>0</v>
      </c>
    </row>
    <row r="31" spans="1:68" ht="18">
      <c r="A31" s="7">
        <v>29</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1"/>
      <c r="BP31" s="84">
        <f>SUM(B31:BO31)</f>
        <v>0</v>
      </c>
    </row>
    <row r="32" spans="1:68" ht="18">
      <c r="A32" s="7">
        <v>30</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1"/>
      <c r="BP32" s="84">
        <f>SUM(B32:BO32)</f>
        <v>0</v>
      </c>
    </row>
    <row r="33" spans="1:68" ht="18.75" thickBot="1">
      <c r="A33" s="86">
        <v>31</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8"/>
      <c r="BP33" s="92">
        <f>SUM(B33:BO33)</f>
        <v>0</v>
      </c>
    </row>
    <row r="34" spans="1:68" s="15" customFormat="1" ht="18.75" thickTop="1">
      <c r="A34" s="13" t="s">
        <v>13</v>
      </c>
      <c r="B34" s="85">
        <f>SUM(B3:B33)</f>
        <v>0</v>
      </c>
      <c r="C34" s="85">
        <f t="shared" ref="C34:BO34" si="0">SUM(C3:C33)</f>
        <v>0</v>
      </c>
      <c r="D34" s="85">
        <f t="shared" si="0"/>
        <v>0</v>
      </c>
      <c r="E34" s="85">
        <f t="shared" si="0"/>
        <v>0</v>
      </c>
      <c r="F34" s="85">
        <f t="shared" si="0"/>
        <v>0</v>
      </c>
      <c r="G34" s="85">
        <f t="shared" si="0"/>
        <v>0</v>
      </c>
      <c r="H34" s="85">
        <f t="shared" si="0"/>
        <v>0</v>
      </c>
      <c r="I34" s="85">
        <f t="shared" si="0"/>
        <v>0</v>
      </c>
      <c r="J34" s="85">
        <f t="shared" si="0"/>
        <v>0</v>
      </c>
      <c r="K34" s="85">
        <f t="shared" si="0"/>
        <v>0</v>
      </c>
      <c r="L34" s="85">
        <f t="shared" si="0"/>
        <v>0</v>
      </c>
      <c r="M34" s="85">
        <f t="shared" si="0"/>
        <v>0</v>
      </c>
      <c r="N34" s="85">
        <f t="shared" si="0"/>
        <v>0</v>
      </c>
      <c r="O34" s="85">
        <f t="shared" si="0"/>
        <v>0</v>
      </c>
      <c r="P34" s="85">
        <f t="shared" si="0"/>
        <v>0</v>
      </c>
      <c r="Q34" s="85">
        <f t="shared" si="0"/>
        <v>0</v>
      </c>
      <c r="R34" s="85">
        <f t="shared" si="0"/>
        <v>0</v>
      </c>
      <c r="S34" s="85">
        <f t="shared" si="0"/>
        <v>0</v>
      </c>
      <c r="T34" s="85">
        <f t="shared" si="0"/>
        <v>0</v>
      </c>
      <c r="U34" s="85">
        <f t="shared" si="0"/>
        <v>0</v>
      </c>
      <c r="V34" s="85">
        <f t="shared" si="0"/>
        <v>0</v>
      </c>
      <c r="W34" s="85">
        <f t="shared" si="0"/>
        <v>0</v>
      </c>
      <c r="X34" s="85">
        <f t="shared" si="0"/>
        <v>0</v>
      </c>
      <c r="Y34" s="85">
        <f t="shared" si="0"/>
        <v>0</v>
      </c>
      <c r="Z34" s="85">
        <f t="shared" si="0"/>
        <v>0</v>
      </c>
      <c r="AA34" s="85">
        <f t="shared" si="0"/>
        <v>0</v>
      </c>
      <c r="AB34" s="85">
        <f t="shared" si="0"/>
        <v>0</v>
      </c>
      <c r="AC34" s="85">
        <f t="shared" si="0"/>
        <v>0</v>
      </c>
      <c r="AD34" s="85">
        <f t="shared" si="0"/>
        <v>0</v>
      </c>
      <c r="AE34" s="85">
        <f t="shared" si="0"/>
        <v>0</v>
      </c>
      <c r="AF34" s="85">
        <f t="shared" si="0"/>
        <v>0</v>
      </c>
      <c r="AG34" s="85">
        <f t="shared" si="0"/>
        <v>0</v>
      </c>
      <c r="AH34" s="85">
        <f t="shared" si="0"/>
        <v>0</v>
      </c>
      <c r="AI34" s="85">
        <f t="shared" si="0"/>
        <v>0</v>
      </c>
      <c r="AJ34" s="85">
        <f t="shared" si="0"/>
        <v>0</v>
      </c>
      <c r="AK34" s="85">
        <f t="shared" si="0"/>
        <v>0</v>
      </c>
      <c r="AL34" s="85">
        <f t="shared" si="0"/>
        <v>0</v>
      </c>
      <c r="AM34" s="85">
        <f t="shared" si="0"/>
        <v>0</v>
      </c>
      <c r="AN34" s="85">
        <f t="shared" si="0"/>
        <v>0</v>
      </c>
      <c r="AO34" s="85">
        <f t="shared" si="0"/>
        <v>0</v>
      </c>
      <c r="AP34" s="85">
        <f t="shared" si="0"/>
        <v>0</v>
      </c>
      <c r="AQ34" s="85">
        <f t="shared" si="0"/>
        <v>0</v>
      </c>
      <c r="AR34" s="85">
        <f t="shared" si="0"/>
        <v>0</v>
      </c>
      <c r="AS34" s="85">
        <f t="shared" si="0"/>
        <v>0</v>
      </c>
      <c r="AT34" s="85">
        <f t="shared" si="0"/>
        <v>0</v>
      </c>
      <c r="AU34" s="85">
        <f t="shared" si="0"/>
        <v>0</v>
      </c>
      <c r="AV34" s="85">
        <f t="shared" si="0"/>
        <v>0</v>
      </c>
      <c r="AW34" s="85">
        <f t="shared" si="0"/>
        <v>0</v>
      </c>
      <c r="AX34" s="85">
        <f t="shared" si="0"/>
        <v>0</v>
      </c>
      <c r="AY34" s="85">
        <f t="shared" si="0"/>
        <v>0</v>
      </c>
      <c r="AZ34" s="85">
        <f t="shared" si="0"/>
        <v>0</v>
      </c>
      <c r="BA34" s="85">
        <f t="shared" si="0"/>
        <v>0</v>
      </c>
      <c r="BB34" s="85">
        <f t="shared" si="0"/>
        <v>0</v>
      </c>
      <c r="BC34" s="85">
        <f t="shared" si="0"/>
        <v>0</v>
      </c>
      <c r="BD34" s="85">
        <f t="shared" si="0"/>
        <v>0</v>
      </c>
      <c r="BE34" s="85">
        <f t="shared" si="0"/>
        <v>0</v>
      </c>
      <c r="BF34" s="85">
        <f t="shared" si="0"/>
        <v>0</v>
      </c>
      <c r="BG34" s="85">
        <f t="shared" si="0"/>
        <v>0</v>
      </c>
      <c r="BH34" s="85">
        <f t="shared" si="0"/>
        <v>0</v>
      </c>
      <c r="BI34" s="85">
        <f t="shared" si="0"/>
        <v>0</v>
      </c>
      <c r="BJ34" s="85">
        <f t="shared" si="0"/>
        <v>0</v>
      </c>
      <c r="BK34" s="85">
        <f t="shared" si="0"/>
        <v>0</v>
      </c>
      <c r="BL34" s="85">
        <f t="shared" si="0"/>
        <v>0</v>
      </c>
      <c r="BM34" s="85">
        <f t="shared" si="0"/>
        <v>0</v>
      </c>
      <c r="BN34" s="85">
        <f t="shared" si="0"/>
        <v>0</v>
      </c>
      <c r="BO34" s="85">
        <f t="shared" si="0"/>
        <v>0</v>
      </c>
      <c r="BP34" s="85">
        <f>SUM(B34:BO34)</f>
        <v>0</v>
      </c>
    </row>
    <row r="35" spans="1:68" s="15" customFormat="1" ht="18">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M35" s="14"/>
    </row>
    <row r="36" spans="1:68" s="15" customFormat="1" ht="18">
      <c r="A36" s="13" t="s">
        <v>15</v>
      </c>
      <c r="B36" s="16">
        <f>B34/E38</f>
        <v>0</v>
      </c>
      <c r="C36" s="16">
        <f>C34/E38</f>
        <v>0</v>
      </c>
      <c r="D36" s="16">
        <f>D34/E38</f>
        <v>0</v>
      </c>
      <c r="E36" s="16">
        <f>E34/E38</f>
        <v>0</v>
      </c>
      <c r="F36" s="16">
        <f>F34/E38</f>
        <v>0</v>
      </c>
      <c r="G36" s="16">
        <f>G34/E38</f>
        <v>0</v>
      </c>
      <c r="H36" s="16">
        <f>H34/E38</f>
        <v>0</v>
      </c>
      <c r="I36" s="16">
        <f>I34/E38</f>
        <v>0</v>
      </c>
      <c r="J36" s="16">
        <f>J34/E38</f>
        <v>0</v>
      </c>
      <c r="K36" s="16">
        <f>K34/E38</f>
        <v>0</v>
      </c>
      <c r="L36" s="16">
        <f>L34/E38</f>
        <v>0</v>
      </c>
      <c r="M36" s="16">
        <f>M34/E38</f>
        <v>0</v>
      </c>
      <c r="N36" s="16">
        <f>N34/E38</f>
        <v>0</v>
      </c>
      <c r="O36" s="16">
        <f>O34/E38</f>
        <v>0</v>
      </c>
      <c r="P36" s="16">
        <f>P34/E38</f>
        <v>0</v>
      </c>
      <c r="Q36" s="16">
        <f>Q34/E38</f>
        <v>0</v>
      </c>
      <c r="R36" s="16">
        <f>R34/E38</f>
        <v>0</v>
      </c>
      <c r="S36" s="16">
        <f>S34/E38</f>
        <v>0</v>
      </c>
      <c r="T36" s="16">
        <f>T34/E38</f>
        <v>0</v>
      </c>
      <c r="U36" s="16">
        <f>U34/E38</f>
        <v>0</v>
      </c>
      <c r="V36" s="16">
        <f>V34/E38</f>
        <v>0</v>
      </c>
      <c r="W36" s="16">
        <f>W34/E38</f>
        <v>0</v>
      </c>
      <c r="X36" s="16">
        <f>X34/E38</f>
        <v>0</v>
      </c>
      <c r="Y36" s="16">
        <f>Y34/E38</f>
        <v>0</v>
      </c>
      <c r="Z36" s="16">
        <f>Z34/E38</f>
        <v>0</v>
      </c>
      <c r="AA36" s="16">
        <f>AA34/E38</f>
        <v>0</v>
      </c>
      <c r="AB36" s="16">
        <f>AB34/E38</f>
        <v>0</v>
      </c>
      <c r="AC36" s="16">
        <f>AC34/E38</f>
        <v>0</v>
      </c>
      <c r="AD36" s="16">
        <f>AD34/E38</f>
        <v>0</v>
      </c>
      <c r="AE36" s="16">
        <f>AE34/E38</f>
        <v>0</v>
      </c>
      <c r="AF36" s="16">
        <f>AF34/E38</f>
        <v>0</v>
      </c>
      <c r="AG36" s="16">
        <f>AG34/E38</f>
        <v>0</v>
      </c>
      <c r="AH36" s="16">
        <f>AH34/E38</f>
        <v>0</v>
      </c>
      <c r="AI36" s="16">
        <f>AI34/E38</f>
        <v>0</v>
      </c>
      <c r="AJ36" s="16">
        <f>AJ34/E38</f>
        <v>0</v>
      </c>
      <c r="AK36" s="16">
        <f>AK34/E38</f>
        <v>0</v>
      </c>
      <c r="AL36" s="16">
        <f>AL34/E38</f>
        <v>0</v>
      </c>
      <c r="AM36" s="16">
        <f>AM34/E38</f>
        <v>0</v>
      </c>
      <c r="AN36" s="16">
        <f>AN34/E38</f>
        <v>0</v>
      </c>
      <c r="AO36" s="16">
        <f>AO34/E38</f>
        <v>0</v>
      </c>
      <c r="AP36" s="16">
        <f>AP34/E38</f>
        <v>0</v>
      </c>
      <c r="AQ36" s="16">
        <f>AQ34/E38</f>
        <v>0</v>
      </c>
      <c r="AR36" s="16">
        <f>AR34/E38</f>
        <v>0</v>
      </c>
      <c r="AS36" s="16">
        <f>AS34/E38</f>
        <v>0</v>
      </c>
      <c r="AT36" s="16">
        <f>AT34/E38</f>
        <v>0</v>
      </c>
      <c r="AU36" s="16">
        <f>AU34/E38</f>
        <v>0</v>
      </c>
      <c r="AV36" s="16">
        <f>AV34/E38</f>
        <v>0</v>
      </c>
      <c r="AW36" s="16">
        <f>AW34/E38</f>
        <v>0</v>
      </c>
      <c r="AX36" s="16">
        <f>AX34/E38</f>
        <v>0</v>
      </c>
      <c r="AY36" s="16">
        <f>AY34/E38</f>
        <v>0</v>
      </c>
      <c r="AZ36" s="16">
        <f>AZ34/E38</f>
        <v>0</v>
      </c>
      <c r="BA36" s="16">
        <f>BA34/E38</f>
        <v>0</v>
      </c>
      <c r="BB36" s="16">
        <f>BB34/E38</f>
        <v>0</v>
      </c>
      <c r="BC36" s="16">
        <f>BC34/E38</f>
        <v>0</v>
      </c>
      <c r="BD36" s="16">
        <f>BD34/E38</f>
        <v>0</v>
      </c>
      <c r="BE36" s="16">
        <f>BE34/E38</f>
        <v>0</v>
      </c>
      <c r="BF36" s="16">
        <f>BF34/E38</f>
        <v>0</v>
      </c>
      <c r="BG36" s="16">
        <f>BG34/E38</f>
        <v>0</v>
      </c>
      <c r="BH36" s="16">
        <f>BH34/E38</f>
        <v>0</v>
      </c>
      <c r="BI36" s="16">
        <f>BI34/E38</f>
        <v>0</v>
      </c>
      <c r="BJ36" s="16">
        <f>BJ34/E38</f>
        <v>0</v>
      </c>
      <c r="BK36" s="16">
        <f>BK34/E38</f>
        <v>0</v>
      </c>
      <c r="BL36" s="16">
        <f>BL34/E38</f>
        <v>0</v>
      </c>
      <c r="BM36" s="16">
        <f>BM34/E38</f>
        <v>0</v>
      </c>
      <c r="BN36" s="16">
        <f>BN34/E38</f>
        <v>0</v>
      </c>
      <c r="BO36" s="16">
        <f>BO34/E38</f>
        <v>0</v>
      </c>
      <c r="BP36" s="16">
        <f>BP34/E38</f>
        <v>0</v>
      </c>
    </row>
    <row r="37" spans="1:68" ht="13.5" thickBot="1">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row>
    <row r="38" spans="1:68" s="15" customFormat="1" ht="35.1" customHeight="1" thickBot="1">
      <c r="A38" s="17" t="s">
        <v>26</v>
      </c>
      <c r="B38" s="27">
        <v>0</v>
      </c>
      <c r="C38" s="101"/>
      <c r="D38" s="101" t="s">
        <v>14</v>
      </c>
      <c r="E38" s="26">
        <v>1</v>
      </c>
      <c r="F38" s="102"/>
      <c r="G38" s="101" t="s">
        <v>16</v>
      </c>
      <c r="H38" s="101"/>
      <c r="I38" s="18">
        <f>B38/E38</f>
        <v>0</v>
      </c>
      <c r="M38" s="16"/>
      <c r="AD38" s="16"/>
      <c r="AE38" s="16"/>
      <c r="AF38" s="16"/>
    </row>
    <row r="39" spans="1:68" s="15" customFormat="1" ht="35.1" customHeight="1">
      <c r="A39" s="19" t="s">
        <v>33</v>
      </c>
      <c r="B39" s="20">
        <f>BP34</f>
        <v>0</v>
      </c>
      <c r="C39" s="103"/>
      <c r="D39" s="103"/>
      <c r="E39" s="103"/>
      <c r="F39" s="103"/>
      <c r="G39" s="25" t="s">
        <v>36</v>
      </c>
      <c r="H39" s="103"/>
      <c r="I39" s="21">
        <f>BM36</f>
        <v>0</v>
      </c>
      <c r="M39" s="16"/>
      <c r="AD39" s="16"/>
      <c r="AE39" s="16"/>
      <c r="AF39" s="16"/>
    </row>
    <row r="40" spans="1:68" s="15" customFormat="1" ht="36" customHeight="1" thickBot="1">
      <c r="A40" s="22" t="s">
        <v>27</v>
      </c>
      <c r="B40" s="23">
        <f>SUM(B38-B39)</f>
        <v>0</v>
      </c>
      <c r="C40" s="104"/>
      <c r="D40" s="104"/>
      <c r="E40" s="104"/>
      <c r="F40" s="104"/>
      <c r="G40" s="105" t="s">
        <v>35</v>
      </c>
      <c r="H40" s="104"/>
      <c r="I40" s="24">
        <f>I38-I39</f>
        <v>0</v>
      </c>
      <c r="M40" s="16"/>
    </row>
    <row r="41" spans="1:68">
      <c r="A41" s="106" t="s">
        <v>17</v>
      </c>
      <c r="B41" s="106"/>
      <c r="C41" s="106"/>
      <c r="D41" s="106"/>
      <c r="E41" s="106"/>
      <c r="F41" s="106"/>
      <c r="G41" s="106"/>
      <c r="H41" s="106"/>
      <c r="I41" s="106"/>
      <c r="J41" s="106"/>
      <c r="K41" s="106" t="s">
        <v>17</v>
      </c>
      <c r="L41" s="106"/>
      <c r="M41" s="106"/>
      <c r="N41" s="106"/>
      <c r="O41" s="106"/>
      <c r="P41" s="106"/>
      <c r="Q41" s="106"/>
      <c r="R41" s="106"/>
      <c r="S41" s="107"/>
      <c r="T41" s="107"/>
    </row>
  </sheetData>
  <mergeCells count="9">
    <mergeCell ref="BK1:BO1"/>
    <mergeCell ref="AZ1:BJ1"/>
    <mergeCell ref="Q1:V1"/>
    <mergeCell ref="W1:Z1"/>
    <mergeCell ref="AA1:AK1"/>
    <mergeCell ref="AN1:AS1"/>
    <mergeCell ref="AT1:AY1"/>
    <mergeCell ref="AL1:AM1"/>
    <mergeCell ref="B1:P1"/>
  </mergeCells>
  <phoneticPr fontId="2" type="noConversion"/>
  <pageMargins left="0.5" right="0.5" top="0.5" bottom="0.5" header="0.5" footer="0.5"/>
  <pageSetup paperSize="5" scale="60" orientation="landscape" horizontalDpi="4294967293" r:id="rId1"/>
  <headerFooter alignWithMargins="0"/>
  <ignoredErrors>
    <ignoredError sqref="BP3:BP33 P34:BO34 C34 E34:J34 M3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82"/>
  <sheetViews>
    <sheetView workbookViewId="0">
      <selection activeCell="C82" sqref="C82"/>
    </sheetView>
  </sheetViews>
  <sheetFormatPr defaultRowHeight="12.75"/>
  <cols>
    <col min="1" max="1" width="36.42578125" style="110" customWidth="1"/>
    <col min="2" max="2" width="12.140625" style="110" customWidth="1"/>
    <col min="3" max="3" width="13" style="110" customWidth="1"/>
    <col min="4" max="4" width="11.5703125" style="110" customWidth="1"/>
    <col min="5" max="5" width="12" style="110" customWidth="1"/>
    <col min="6" max="16384" width="9.140625" style="110"/>
  </cols>
  <sheetData>
    <row r="1" spans="1:5">
      <c r="A1" s="112" t="s">
        <v>184</v>
      </c>
    </row>
    <row r="2" spans="1:5">
      <c r="A2" s="108" t="s">
        <v>20</v>
      </c>
      <c r="B2" s="109">
        <f>'Daily Details'!B38</f>
        <v>0</v>
      </c>
      <c r="C2" s="109">
        <f>'Daily Details'!I38</f>
        <v>0</v>
      </c>
    </row>
    <row r="3" spans="1:5">
      <c r="A3" s="110" t="s">
        <v>22</v>
      </c>
      <c r="B3" s="111">
        <f>C3*'Daily Details'!E38</f>
        <v>0</v>
      </c>
      <c r="C3" s="2">
        <v>0</v>
      </c>
    </row>
    <row r="4" spans="1:5">
      <c r="A4" s="112" t="s">
        <v>18</v>
      </c>
      <c r="B4" s="113">
        <f>SUM(B2:B3)</f>
        <v>0</v>
      </c>
      <c r="C4" s="114">
        <f>SUM(C2:C3)</f>
        <v>0</v>
      </c>
    </row>
    <row r="5" spans="1:5">
      <c r="C5" s="115"/>
    </row>
    <row r="6" spans="1:5">
      <c r="B6" s="116" t="s">
        <v>31</v>
      </c>
      <c r="C6" s="117" t="s">
        <v>15</v>
      </c>
    </row>
    <row r="7" spans="1:5">
      <c r="A7" s="110" t="s">
        <v>30</v>
      </c>
      <c r="B7" s="109">
        <f>'Daily Details'!B38</f>
        <v>0</v>
      </c>
      <c r="C7" s="115">
        <f>'Daily Details'!I38</f>
        <v>0</v>
      </c>
    </row>
    <row r="8" spans="1:5">
      <c r="A8" s="110" t="s">
        <v>19</v>
      </c>
      <c r="B8" s="118">
        <f>'Daily Details'!E38</f>
        <v>1</v>
      </c>
    </row>
    <row r="9" spans="1:5">
      <c r="B9" s="119"/>
    </row>
    <row r="10" spans="1:5">
      <c r="A10" s="108" t="s">
        <v>32</v>
      </c>
      <c r="B10" s="120" t="s">
        <v>31</v>
      </c>
      <c r="C10" s="120" t="s">
        <v>15</v>
      </c>
      <c r="D10" s="127" t="s">
        <v>211</v>
      </c>
      <c r="E10" s="130" t="s">
        <v>213</v>
      </c>
    </row>
    <row r="11" spans="1:5">
      <c r="A11" s="110" t="s">
        <v>1</v>
      </c>
      <c r="B11" s="109">
        <f>'Daily Details'!B34</f>
        <v>0</v>
      </c>
      <c r="C11" s="115">
        <f>'Daily Details'!B36</f>
        <v>0</v>
      </c>
      <c r="D11" s="155">
        <v>0</v>
      </c>
      <c r="E11" s="155">
        <f>SUM(C11:D11)</f>
        <v>0</v>
      </c>
    </row>
    <row r="12" spans="1:5">
      <c r="A12" s="110" t="s">
        <v>185</v>
      </c>
      <c r="B12" s="109">
        <f>'Daily Details'!C34</f>
        <v>0</v>
      </c>
      <c r="C12" s="115">
        <f>'Daily Details'!C36</f>
        <v>0</v>
      </c>
      <c r="D12" s="155">
        <v>0</v>
      </c>
      <c r="E12" s="155">
        <f>SUM(C12:D12)</f>
        <v>0</v>
      </c>
    </row>
    <row r="13" spans="1:5">
      <c r="A13" s="122" t="s">
        <v>228</v>
      </c>
      <c r="B13" s="109">
        <f>'Daily Details'!D34</f>
        <v>0</v>
      </c>
      <c r="C13" s="115">
        <f>'Daily Details'!D36</f>
        <v>0</v>
      </c>
      <c r="D13" s="155">
        <v>0</v>
      </c>
      <c r="E13" s="155">
        <f>SUM(C13:D13)</f>
        <v>0</v>
      </c>
    </row>
    <row r="14" spans="1:5">
      <c r="A14" s="122" t="s">
        <v>189</v>
      </c>
      <c r="B14" s="109">
        <f>'Daily Details'!E34</f>
        <v>0</v>
      </c>
      <c r="C14" s="115">
        <f>'Daily Details'!E36</f>
        <v>0</v>
      </c>
      <c r="D14" s="155">
        <v>0</v>
      </c>
      <c r="E14" s="155">
        <f t="shared" ref="E12:E77" si="0">SUM(C14:D14)</f>
        <v>0</v>
      </c>
    </row>
    <row r="15" spans="1:5">
      <c r="A15" s="122" t="s">
        <v>190</v>
      </c>
      <c r="B15" s="109">
        <f>'Daily Details'!F34</f>
        <v>0</v>
      </c>
      <c r="C15" s="115">
        <f>'Daily Details'!F36</f>
        <v>0</v>
      </c>
      <c r="D15" s="155">
        <v>0</v>
      </c>
      <c r="E15" s="155">
        <f t="shared" si="0"/>
        <v>0</v>
      </c>
    </row>
    <row r="16" spans="1:5">
      <c r="A16" s="122" t="s">
        <v>191</v>
      </c>
      <c r="B16" s="109">
        <f>'Daily Details'!G34</f>
        <v>0</v>
      </c>
      <c r="C16" s="115">
        <f>'Daily Details'!G36</f>
        <v>0</v>
      </c>
      <c r="D16" s="155">
        <v>0</v>
      </c>
      <c r="E16" s="155">
        <f t="shared" si="0"/>
        <v>0</v>
      </c>
    </row>
    <row r="17" spans="1:5">
      <c r="A17" s="122" t="s">
        <v>192</v>
      </c>
      <c r="B17" s="109">
        <f>'Daily Details'!H34</f>
        <v>0</v>
      </c>
      <c r="C17" s="115">
        <f>'Daily Details'!H36</f>
        <v>0</v>
      </c>
      <c r="D17" s="155">
        <v>0</v>
      </c>
      <c r="E17" s="155">
        <f t="shared" si="0"/>
        <v>0</v>
      </c>
    </row>
    <row r="18" spans="1:5">
      <c r="A18" s="122" t="s">
        <v>193</v>
      </c>
      <c r="B18" s="109">
        <f>'Daily Details'!I34</f>
        <v>0</v>
      </c>
      <c r="C18" s="115">
        <f>'Daily Details'!I36</f>
        <v>0</v>
      </c>
      <c r="D18" s="155">
        <v>0</v>
      </c>
      <c r="E18" s="155">
        <f t="shared" si="0"/>
        <v>0</v>
      </c>
    </row>
    <row r="19" spans="1:5">
      <c r="A19" s="122" t="s">
        <v>194</v>
      </c>
      <c r="B19" s="109">
        <f>'Daily Details'!J34</f>
        <v>0</v>
      </c>
      <c r="C19" s="115">
        <f>'Daily Details'!J36</f>
        <v>0</v>
      </c>
      <c r="D19" s="155">
        <v>0</v>
      </c>
      <c r="E19" s="155">
        <f t="shared" si="0"/>
        <v>0</v>
      </c>
    </row>
    <row r="20" spans="1:5">
      <c r="A20" s="110" t="s">
        <v>2</v>
      </c>
      <c r="B20" s="109">
        <f>'Daily Details'!K34</f>
        <v>0</v>
      </c>
      <c r="C20" s="115">
        <f>'Daily Details'!K36</f>
        <v>0</v>
      </c>
      <c r="D20" s="155">
        <v>0</v>
      </c>
      <c r="E20" s="155">
        <f t="shared" si="0"/>
        <v>0</v>
      </c>
    </row>
    <row r="21" spans="1:5">
      <c r="A21" s="110" t="s">
        <v>3</v>
      </c>
      <c r="B21" s="109">
        <f>'Daily Details'!L34</f>
        <v>0</v>
      </c>
      <c r="C21" s="115">
        <f>'Daily Details'!L36</f>
        <v>0</v>
      </c>
      <c r="D21" s="155">
        <v>0</v>
      </c>
      <c r="E21" s="155">
        <f t="shared" si="0"/>
        <v>0</v>
      </c>
    </row>
    <row r="22" spans="1:5">
      <c r="A22" s="122" t="s">
        <v>230</v>
      </c>
      <c r="B22" s="109">
        <f>'Daily Details'!M34</f>
        <v>0</v>
      </c>
      <c r="C22" s="115">
        <f>'Daily Details'!M36</f>
        <v>0</v>
      </c>
      <c r="D22" s="155">
        <v>0</v>
      </c>
      <c r="E22" s="155">
        <f t="shared" si="0"/>
        <v>0</v>
      </c>
    </row>
    <row r="23" spans="1:5">
      <c r="A23" s="122" t="s">
        <v>229</v>
      </c>
      <c r="B23" s="109">
        <f>'Daily Details'!N34</f>
        <v>0</v>
      </c>
      <c r="C23" s="115">
        <f>'Daily Details'!N36</f>
        <v>0</v>
      </c>
      <c r="D23" s="155">
        <v>0</v>
      </c>
      <c r="E23" s="155">
        <f t="shared" si="0"/>
        <v>0</v>
      </c>
    </row>
    <row r="24" spans="1:5">
      <c r="A24" s="122" t="s">
        <v>231</v>
      </c>
      <c r="B24" s="109">
        <f>'Daily Details'!O34</f>
        <v>0</v>
      </c>
      <c r="C24" s="115">
        <f>'Daily Details'!O36</f>
        <v>0</v>
      </c>
      <c r="D24" s="155">
        <v>0</v>
      </c>
      <c r="E24" s="155">
        <f t="shared" si="0"/>
        <v>0</v>
      </c>
    </row>
    <row r="25" spans="1:5">
      <c r="A25" s="112" t="s">
        <v>149</v>
      </c>
      <c r="B25" s="109">
        <f>'Daily Details'!P34</f>
        <v>0</v>
      </c>
      <c r="C25" s="115">
        <f>'Daily Details'!P36</f>
        <v>0</v>
      </c>
      <c r="D25" s="155">
        <v>0</v>
      </c>
      <c r="E25" s="155">
        <f t="shared" si="0"/>
        <v>0</v>
      </c>
    </row>
    <row r="26" spans="1:5">
      <c r="A26" s="110" t="s">
        <v>4</v>
      </c>
      <c r="B26" s="109">
        <f>'Daily Details'!Q34</f>
        <v>0</v>
      </c>
      <c r="C26" s="115">
        <f>'Daily Details'!Q36</f>
        <v>0</v>
      </c>
      <c r="D26" s="155">
        <v>0</v>
      </c>
      <c r="E26" s="155">
        <f t="shared" si="0"/>
        <v>0</v>
      </c>
    </row>
    <row r="27" spans="1:5">
      <c r="A27" s="110" t="s">
        <v>5</v>
      </c>
      <c r="B27" s="109">
        <f>'Daily Details'!R34</f>
        <v>0</v>
      </c>
      <c r="C27" s="115">
        <f>'Daily Details'!R36</f>
        <v>0</v>
      </c>
      <c r="D27" s="155">
        <v>0</v>
      </c>
      <c r="E27" s="155">
        <f t="shared" si="0"/>
        <v>0</v>
      </c>
    </row>
    <row r="28" spans="1:5">
      <c r="A28" s="110" t="s">
        <v>28</v>
      </c>
      <c r="B28" s="109">
        <f>'Daily Details'!S34</f>
        <v>0</v>
      </c>
      <c r="C28" s="115">
        <f>'Daily Details'!S36</f>
        <v>0</v>
      </c>
      <c r="D28" s="155">
        <v>0</v>
      </c>
      <c r="E28" s="155">
        <f t="shared" si="0"/>
        <v>0</v>
      </c>
    </row>
    <row r="29" spans="1:5">
      <c r="A29" s="110" t="s">
        <v>25</v>
      </c>
      <c r="B29" s="109">
        <f>'Daily Details'!T34</f>
        <v>0</v>
      </c>
      <c r="C29" s="115">
        <f>'Daily Details'!T36</f>
        <v>0</v>
      </c>
      <c r="D29" s="155">
        <v>0</v>
      </c>
      <c r="E29" s="155">
        <f t="shared" si="0"/>
        <v>0</v>
      </c>
    </row>
    <row r="30" spans="1:5">
      <c r="A30" s="112" t="s">
        <v>150</v>
      </c>
      <c r="B30" s="109">
        <f>'Daily Details'!U34</f>
        <v>0</v>
      </c>
      <c r="C30" s="115">
        <f>'Daily Details'!U36</f>
        <v>0</v>
      </c>
      <c r="D30" s="155">
        <v>0</v>
      </c>
      <c r="E30" s="155">
        <f t="shared" si="0"/>
        <v>0</v>
      </c>
    </row>
    <row r="31" spans="1:5">
      <c r="A31" s="110" t="s">
        <v>29</v>
      </c>
      <c r="B31" s="109">
        <f>'Daily Details'!V34</f>
        <v>0</v>
      </c>
      <c r="C31" s="115">
        <f>'Daily Details'!V36</f>
        <v>0</v>
      </c>
      <c r="D31" s="155">
        <v>0</v>
      </c>
      <c r="E31" s="155">
        <f t="shared" si="0"/>
        <v>0</v>
      </c>
    </row>
    <row r="32" spans="1:5">
      <c r="A32" s="112" t="s">
        <v>151</v>
      </c>
      <c r="B32" s="109">
        <f>'Daily Details'!W34</f>
        <v>0</v>
      </c>
      <c r="C32" s="115">
        <f>'Daily Details'!W36</f>
        <v>0</v>
      </c>
      <c r="D32" s="155">
        <v>0</v>
      </c>
      <c r="E32" s="155">
        <f t="shared" si="0"/>
        <v>0</v>
      </c>
    </row>
    <row r="33" spans="1:5">
      <c r="A33" s="112" t="s">
        <v>181</v>
      </c>
      <c r="B33" s="109">
        <f>'Daily Details'!X34</f>
        <v>0</v>
      </c>
      <c r="C33" s="115">
        <f>'Daily Details'!X36</f>
        <v>0</v>
      </c>
      <c r="D33" s="155">
        <v>0</v>
      </c>
      <c r="E33" s="155">
        <f t="shared" si="0"/>
        <v>0</v>
      </c>
    </row>
    <row r="34" spans="1:5">
      <c r="A34" s="112" t="s">
        <v>152</v>
      </c>
      <c r="B34" s="109">
        <f>'Daily Details'!Y34</f>
        <v>0</v>
      </c>
      <c r="C34" s="115">
        <f>'Daily Details'!Y36</f>
        <v>0</v>
      </c>
      <c r="D34" s="155">
        <v>0</v>
      </c>
      <c r="E34" s="155">
        <f t="shared" si="0"/>
        <v>0</v>
      </c>
    </row>
    <row r="35" spans="1:5">
      <c r="A35" s="122" t="s">
        <v>195</v>
      </c>
      <c r="B35" s="109">
        <f>'Daily Details'!Z34</f>
        <v>0</v>
      </c>
      <c r="C35" s="115">
        <f>'Daily Details'!Z36</f>
        <v>0</v>
      </c>
      <c r="D35" s="155">
        <v>0</v>
      </c>
      <c r="E35" s="155">
        <f t="shared" si="0"/>
        <v>0</v>
      </c>
    </row>
    <row r="36" spans="1:5">
      <c r="A36" s="110" t="s">
        <v>23</v>
      </c>
      <c r="B36" s="109">
        <f>'Daily Details'!AA34</f>
        <v>0</v>
      </c>
      <c r="C36" s="115">
        <f>'Daily Details'!AA36</f>
        <v>0</v>
      </c>
      <c r="D36" s="155">
        <v>0</v>
      </c>
      <c r="E36" s="155">
        <f t="shared" si="0"/>
        <v>0</v>
      </c>
    </row>
    <row r="37" spans="1:5">
      <c r="A37" s="112" t="s">
        <v>153</v>
      </c>
      <c r="B37" s="109">
        <f>'Daily Details'!AB34</f>
        <v>0</v>
      </c>
      <c r="C37" s="115">
        <f>'Daily Details'!AB36</f>
        <v>0</v>
      </c>
      <c r="D37" s="155">
        <v>0</v>
      </c>
      <c r="E37" s="155">
        <f t="shared" si="0"/>
        <v>0</v>
      </c>
    </row>
    <row r="38" spans="1:5">
      <c r="A38" s="112" t="s">
        <v>154</v>
      </c>
      <c r="B38" s="109">
        <f>'Daily Details'!AC34</f>
        <v>0</v>
      </c>
      <c r="C38" s="155">
        <f>'Daily Details'!AC36</f>
        <v>0</v>
      </c>
      <c r="D38" s="155">
        <v>0</v>
      </c>
      <c r="E38" s="155">
        <f t="shared" si="0"/>
        <v>0</v>
      </c>
    </row>
    <row r="39" spans="1:5">
      <c r="A39" s="112" t="s">
        <v>155</v>
      </c>
      <c r="B39" s="109">
        <f>'Daily Details'!AD34</f>
        <v>0</v>
      </c>
      <c r="C39" s="155">
        <f>'Daily Details'!AD36</f>
        <v>0</v>
      </c>
      <c r="D39" s="155">
        <v>0</v>
      </c>
      <c r="E39" s="155">
        <f t="shared" si="0"/>
        <v>0</v>
      </c>
    </row>
    <row r="40" spans="1:5">
      <c r="A40" s="112" t="s">
        <v>156</v>
      </c>
      <c r="B40" s="109">
        <f>'Daily Details'!AE34</f>
        <v>0</v>
      </c>
      <c r="C40" s="155">
        <f>'Daily Details'!AE36</f>
        <v>0</v>
      </c>
      <c r="D40" s="155">
        <v>0</v>
      </c>
      <c r="E40" s="155">
        <f t="shared" si="0"/>
        <v>0</v>
      </c>
    </row>
    <row r="41" spans="1:5">
      <c r="A41" s="110" t="s">
        <v>24</v>
      </c>
      <c r="B41" s="109">
        <f>'Daily Details'!AF34</f>
        <v>0</v>
      </c>
      <c r="C41" s="155">
        <f>'Daily Details'!AF36</f>
        <v>0</v>
      </c>
      <c r="D41" s="155">
        <v>0</v>
      </c>
      <c r="E41" s="155">
        <f t="shared" si="0"/>
        <v>0</v>
      </c>
    </row>
    <row r="42" spans="1:5">
      <c r="A42" s="112" t="s">
        <v>157</v>
      </c>
      <c r="B42" s="109">
        <f>'Daily Details'!AG34</f>
        <v>0</v>
      </c>
      <c r="C42" s="155">
        <f>'Daily Details'!AG36</f>
        <v>0</v>
      </c>
      <c r="D42" s="155">
        <v>0</v>
      </c>
      <c r="E42" s="155">
        <f t="shared" si="0"/>
        <v>0</v>
      </c>
    </row>
    <row r="43" spans="1:5">
      <c r="A43" s="112" t="s">
        <v>158</v>
      </c>
      <c r="B43" s="109">
        <f>'Daily Details'!AH34</f>
        <v>0</v>
      </c>
      <c r="C43" s="155">
        <f>'Daily Details'!AH36</f>
        <v>0</v>
      </c>
      <c r="D43" s="155">
        <v>0</v>
      </c>
      <c r="E43" s="155">
        <f t="shared" si="0"/>
        <v>0</v>
      </c>
    </row>
    <row r="44" spans="1:5">
      <c r="A44" s="112" t="s">
        <v>159</v>
      </c>
      <c r="B44" s="109">
        <f>'Daily Details'!AI34</f>
        <v>0</v>
      </c>
      <c r="C44" s="155">
        <f>'Daily Details'!AI36</f>
        <v>0</v>
      </c>
      <c r="D44" s="155">
        <v>0</v>
      </c>
      <c r="E44" s="155">
        <f t="shared" si="0"/>
        <v>0</v>
      </c>
    </row>
    <row r="45" spans="1:5">
      <c r="A45" s="112" t="s">
        <v>160</v>
      </c>
      <c r="B45" s="109">
        <f>'Daily Details'!AJ34</f>
        <v>0</v>
      </c>
      <c r="C45" s="155">
        <f>'Daily Details'!AJ36</f>
        <v>0</v>
      </c>
      <c r="D45" s="155">
        <v>0</v>
      </c>
      <c r="E45" s="155">
        <f t="shared" si="0"/>
        <v>0</v>
      </c>
    </row>
    <row r="46" spans="1:5">
      <c r="A46" s="112" t="s">
        <v>161</v>
      </c>
      <c r="B46" s="109">
        <f>'Daily Details'!AK34</f>
        <v>0</v>
      </c>
      <c r="C46" s="155">
        <f>'Daily Details'!AK36</f>
        <v>0</v>
      </c>
      <c r="D46" s="155">
        <v>0</v>
      </c>
      <c r="E46" s="155">
        <f t="shared" si="0"/>
        <v>0</v>
      </c>
    </row>
    <row r="47" spans="1:5">
      <c r="A47" s="110" t="s">
        <v>6</v>
      </c>
      <c r="B47" s="109">
        <f>'Daily Details'!AL34</f>
        <v>0</v>
      </c>
      <c r="C47" s="155">
        <f>'Daily Details'!AL36</f>
        <v>0</v>
      </c>
      <c r="D47" s="155">
        <v>0</v>
      </c>
      <c r="E47" s="155">
        <f t="shared" si="0"/>
        <v>0</v>
      </c>
    </row>
    <row r="48" spans="1:5">
      <c r="A48" s="123" t="s">
        <v>196</v>
      </c>
      <c r="B48" s="109">
        <f>'Daily Details'!AM34</f>
        <v>0</v>
      </c>
      <c r="C48" s="155">
        <f>'Daily Details'!AM36</f>
        <v>0</v>
      </c>
      <c r="D48" s="155">
        <v>0</v>
      </c>
      <c r="E48" s="155">
        <f t="shared" si="0"/>
        <v>0</v>
      </c>
    </row>
    <row r="49" spans="1:5">
      <c r="A49" s="112" t="s">
        <v>162</v>
      </c>
      <c r="B49" s="109">
        <f>'Daily Details'!AN34</f>
        <v>0</v>
      </c>
      <c r="C49" s="155">
        <f>'Daily Details'!AN36</f>
        <v>0</v>
      </c>
      <c r="D49" s="155">
        <v>0</v>
      </c>
      <c r="E49" s="155">
        <f t="shared" si="0"/>
        <v>0</v>
      </c>
    </row>
    <row r="50" spans="1:5">
      <c r="A50" s="112" t="s">
        <v>163</v>
      </c>
      <c r="B50" s="109">
        <f>'Daily Details'!AO34</f>
        <v>0</v>
      </c>
      <c r="C50" s="155">
        <f>'Daily Details'!AO36</f>
        <v>0</v>
      </c>
      <c r="D50" s="155">
        <v>0</v>
      </c>
      <c r="E50" s="155">
        <f t="shared" si="0"/>
        <v>0</v>
      </c>
    </row>
    <row r="51" spans="1:5">
      <c r="A51" s="112" t="s">
        <v>164</v>
      </c>
      <c r="B51" s="109">
        <f>'Daily Details'!AP34</f>
        <v>0</v>
      </c>
      <c r="C51" s="155">
        <f>'Daily Details'!AP36</f>
        <v>0</v>
      </c>
      <c r="D51" s="155">
        <v>0</v>
      </c>
      <c r="E51" s="155">
        <f t="shared" si="0"/>
        <v>0</v>
      </c>
    </row>
    <row r="52" spans="1:5">
      <c r="A52" s="110" t="s">
        <v>7</v>
      </c>
      <c r="B52" s="109">
        <f>'Daily Details'!AQ34</f>
        <v>0</v>
      </c>
      <c r="C52" s="155">
        <f>'Daily Details'!AQ36</f>
        <v>0</v>
      </c>
      <c r="D52" s="155">
        <v>0</v>
      </c>
      <c r="E52" s="155">
        <f t="shared" si="0"/>
        <v>0</v>
      </c>
    </row>
    <row r="53" spans="1:5">
      <c r="A53" s="110" t="s">
        <v>8</v>
      </c>
      <c r="B53" s="109">
        <f>'Daily Details'!AR34</f>
        <v>0</v>
      </c>
      <c r="C53" s="155">
        <f>'Daily Details'!AR36</f>
        <v>0</v>
      </c>
      <c r="D53" s="155">
        <v>0</v>
      </c>
      <c r="E53" s="155">
        <f t="shared" si="0"/>
        <v>0</v>
      </c>
    </row>
    <row r="54" spans="1:5">
      <c r="A54" s="112" t="s">
        <v>165</v>
      </c>
      <c r="B54" s="109">
        <f>'Daily Details'!AS34</f>
        <v>0</v>
      </c>
      <c r="C54" s="155">
        <f>'Daily Details'!AS36</f>
        <v>0</v>
      </c>
      <c r="D54" s="155">
        <v>0</v>
      </c>
      <c r="E54" s="155">
        <f t="shared" si="0"/>
        <v>0</v>
      </c>
    </row>
    <row r="55" spans="1:5">
      <c r="A55" s="112" t="s">
        <v>166</v>
      </c>
      <c r="B55" s="109">
        <f>'Daily Details'!AT34</f>
        <v>0</v>
      </c>
      <c r="C55" s="155">
        <f>'Daily Details'!AT36</f>
        <v>0</v>
      </c>
      <c r="D55" s="155">
        <v>0</v>
      </c>
      <c r="E55" s="155">
        <f t="shared" si="0"/>
        <v>0</v>
      </c>
    </row>
    <row r="56" spans="1:5">
      <c r="A56" s="112" t="s">
        <v>167</v>
      </c>
      <c r="B56" s="109">
        <f>'Daily Details'!AU34</f>
        <v>0</v>
      </c>
      <c r="C56" s="155">
        <f>'Daily Details'!AU36</f>
        <v>0</v>
      </c>
      <c r="D56" s="155">
        <v>0</v>
      </c>
      <c r="E56" s="155">
        <f t="shared" si="0"/>
        <v>0</v>
      </c>
    </row>
    <row r="57" spans="1:5">
      <c r="A57" s="112" t="s">
        <v>168</v>
      </c>
      <c r="B57" s="109">
        <f>'Daily Details'!AV34</f>
        <v>0</v>
      </c>
      <c r="C57" s="155">
        <f>'Daily Details'!AV36</f>
        <v>0</v>
      </c>
      <c r="D57" s="155">
        <v>0</v>
      </c>
      <c r="E57" s="155">
        <f t="shared" si="0"/>
        <v>0</v>
      </c>
    </row>
    <row r="58" spans="1:5">
      <c r="A58" s="112" t="s">
        <v>169</v>
      </c>
      <c r="B58" s="109">
        <f>'Daily Details'!AW34</f>
        <v>0</v>
      </c>
      <c r="C58" s="155">
        <f>'Daily Details'!AW36</f>
        <v>0</v>
      </c>
      <c r="D58" s="155">
        <v>0</v>
      </c>
      <c r="E58" s="155">
        <f t="shared" si="0"/>
        <v>0</v>
      </c>
    </row>
    <row r="59" spans="1:5">
      <c r="A59" s="122" t="s">
        <v>197</v>
      </c>
      <c r="B59" s="109">
        <f>'Daily Details'!AX34</f>
        <v>0</v>
      </c>
      <c r="C59" s="155">
        <f>'Daily Details'!AX36</f>
        <v>0</v>
      </c>
      <c r="D59" s="155">
        <v>0</v>
      </c>
      <c r="E59" s="155">
        <f t="shared" si="0"/>
        <v>0</v>
      </c>
    </row>
    <row r="60" spans="1:5">
      <c r="A60" s="112" t="s">
        <v>170</v>
      </c>
      <c r="B60" s="109">
        <f>'Daily Details'!AY34</f>
        <v>0</v>
      </c>
      <c r="C60" s="155">
        <f>'Daily Details'!AY36</f>
        <v>0</v>
      </c>
      <c r="D60" s="155">
        <v>0</v>
      </c>
      <c r="E60" s="155">
        <f t="shared" si="0"/>
        <v>0</v>
      </c>
    </row>
    <row r="61" spans="1:5">
      <c r="A61" s="110" t="s">
        <v>171</v>
      </c>
      <c r="B61" s="109">
        <f>'Daily Details'!AZ34</f>
        <v>0</v>
      </c>
      <c r="C61" s="155">
        <f>'Daily Details'!AZ36</f>
        <v>0</v>
      </c>
      <c r="D61" s="155">
        <v>0</v>
      </c>
      <c r="E61" s="155">
        <f t="shared" si="0"/>
        <v>0</v>
      </c>
    </row>
    <row r="62" spans="1:5">
      <c r="A62" s="110" t="s">
        <v>172</v>
      </c>
      <c r="B62" s="109">
        <f>'Daily Details'!BA34</f>
        <v>0</v>
      </c>
      <c r="C62" s="155">
        <f>'Daily Details'!BA36</f>
        <v>0</v>
      </c>
      <c r="D62" s="155">
        <v>0</v>
      </c>
      <c r="E62" s="155">
        <f t="shared" si="0"/>
        <v>0</v>
      </c>
    </row>
    <row r="63" spans="1:5">
      <c r="A63" s="110" t="s">
        <v>173</v>
      </c>
      <c r="B63" s="109">
        <f>'Daily Details'!BB34</f>
        <v>0</v>
      </c>
      <c r="C63" s="155">
        <f>'Daily Details'!BB36</f>
        <v>0</v>
      </c>
      <c r="D63" s="155">
        <v>0</v>
      </c>
      <c r="E63" s="155">
        <f t="shared" si="0"/>
        <v>0</v>
      </c>
    </row>
    <row r="64" spans="1:5">
      <c r="A64" s="112" t="s">
        <v>182</v>
      </c>
      <c r="B64" s="109">
        <f>'Daily Details'!BC34</f>
        <v>0</v>
      </c>
      <c r="C64" s="155">
        <f>'Daily Details'!BC36</f>
        <v>0</v>
      </c>
      <c r="D64" s="155">
        <v>0</v>
      </c>
      <c r="E64" s="155">
        <f t="shared" si="0"/>
        <v>0</v>
      </c>
    </row>
    <row r="65" spans="1:5">
      <c r="A65" s="110" t="s">
        <v>174</v>
      </c>
      <c r="B65" s="109">
        <f>'Daily Details'!BD34</f>
        <v>0</v>
      </c>
      <c r="C65" s="155">
        <f>'Daily Details'!BD36</f>
        <v>0</v>
      </c>
      <c r="D65" s="155">
        <v>0</v>
      </c>
      <c r="E65" s="155">
        <f t="shared" si="0"/>
        <v>0</v>
      </c>
    </row>
    <row r="66" spans="1:5">
      <c r="A66" s="110" t="s">
        <v>9</v>
      </c>
      <c r="B66" s="109">
        <f>'Daily Details'!BE34</f>
        <v>0</v>
      </c>
      <c r="C66" s="155">
        <f>'Daily Details'!BE36</f>
        <v>0</v>
      </c>
      <c r="D66" s="155">
        <v>0</v>
      </c>
      <c r="E66" s="155">
        <f t="shared" si="0"/>
        <v>0</v>
      </c>
    </row>
    <row r="67" spans="1:5">
      <c r="A67" s="110" t="s">
        <v>175</v>
      </c>
      <c r="B67" s="109">
        <f>'Daily Details'!BF34</f>
        <v>0</v>
      </c>
      <c r="C67" s="155">
        <f>'Daily Details'!BF36</f>
        <v>0</v>
      </c>
      <c r="D67" s="155">
        <v>0</v>
      </c>
      <c r="E67" s="155">
        <f t="shared" si="0"/>
        <v>0</v>
      </c>
    </row>
    <row r="68" spans="1:5">
      <c r="A68" s="110" t="s">
        <v>176</v>
      </c>
      <c r="B68" s="109">
        <f>'Daily Details'!BG34</f>
        <v>0</v>
      </c>
      <c r="C68" s="155">
        <f>'Daily Details'!BG36</f>
        <v>0</v>
      </c>
      <c r="D68" s="155">
        <v>0</v>
      </c>
      <c r="E68" s="155">
        <f t="shared" si="0"/>
        <v>0</v>
      </c>
    </row>
    <row r="69" spans="1:5">
      <c r="A69" s="110" t="s">
        <v>177</v>
      </c>
      <c r="B69" s="109">
        <f>'Daily Details'!BH34</f>
        <v>0</v>
      </c>
      <c r="C69" s="155">
        <f>'Daily Details'!BH36</f>
        <v>0</v>
      </c>
      <c r="D69" s="155">
        <v>0</v>
      </c>
      <c r="E69" s="155">
        <f t="shared" si="0"/>
        <v>0</v>
      </c>
    </row>
    <row r="70" spans="1:5">
      <c r="A70" s="110" t="s">
        <v>178</v>
      </c>
      <c r="B70" s="109">
        <f>'Daily Details'!BI34</f>
        <v>0</v>
      </c>
      <c r="C70" s="155">
        <f>'Daily Details'!BI36</f>
        <v>0</v>
      </c>
      <c r="D70" s="155">
        <v>0</v>
      </c>
      <c r="E70" s="155">
        <f t="shared" si="0"/>
        <v>0</v>
      </c>
    </row>
    <row r="71" spans="1:5">
      <c r="A71" s="110" t="s">
        <v>179</v>
      </c>
      <c r="B71" s="109">
        <f>'Daily Details'!BJ34</f>
        <v>0</v>
      </c>
      <c r="C71" s="155">
        <f>'Daily Details'!BJ36</f>
        <v>0</v>
      </c>
      <c r="D71" s="155">
        <v>0</v>
      </c>
      <c r="E71" s="155">
        <f t="shared" si="0"/>
        <v>0</v>
      </c>
    </row>
    <row r="72" spans="1:5">
      <c r="A72" s="110" t="s">
        <v>10</v>
      </c>
      <c r="B72" s="109">
        <f>'Daily Details'!BK34</f>
        <v>0</v>
      </c>
      <c r="C72" s="155">
        <f>'Daily Details'!BK36</f>
        <v>0</v>
      </c>
      <c r="D72" s="155">
        <v>0</v>
      </c>
      <c r="E72" s="155">
        <f t="shared" si="0"/>
        <v>0</v>
      </c>
    </row>
    <row r="73" spans="1:5">
      <c r="A73" s="110" t="s">
        <v>180</v>
      </c>
      <c r="B73" s="109">
        <f>'Daily Details'!BL34</f>
        <v>0</v>
      </c>
      <c r="C73" s="155">
        <f>'Daily Details'!BL36</f>
        <v>0</v>
      </c>
      <c r="D73" s="155">
        <v>0</v>
      </c>
      <c r="E73" s="155">
        <f t="shared" si="0"/>
        <v>0</v>
      </c>
    </row>
    <row r="74" spans="1:5">
      <c r="A74" s="110" t="s">
        <v>11</v>
      </c>
      <c r="B74" s="109">
        <f>'Daily Details'!BM34</f>
        <v>0</v>
      </c>
      <c r="C74" s="155">
        <f>'Daily Details'!BM36</f>
        <v>0</v>
      </c>
      <c r="D74" s="155">
        <v>0</v>
      </c>
      <c r="E74" s="155">
        <f t="shared" si="0"/>
        <v>0</v>
      </c>
    </row>
    <row r="75" spans="1:5">
      <c r="A75" s="112" t="s">
        <v>183</v>
      </c>
      <c r="B75" s="109">
        <f>'Daily Details'!BN34</f>
        <v>0</v>
      </c>
      <c r="C75" s="155">
        <f>'Daily Details'!BN36</f>
        <v>0</v>
      </c>
      <c r="D75" s="155">
        <v>0</v>
      </c>
      <c r="E75" s="155">
        <f t="shared" si="0"/>
        <v>0</v>
      </c>
    </row>
    <row r="76" spans="1:5">
      <c r="A76" s="110" t="s">
        <v>12</v>
      </c>
      <c r="B76" s="158">
        <f>'Daily Details'!BO34</f>
        <v>0</v>
      </c>
      <c r="C76" s="159">
        <f>'Daily Details'!BO36</f>
        <v>0</v>
      </c>
      <c r="D76" s="160">
        <v>0</v>
      </c>
      <c r="E76" s="160">
        <f t="shared" si="0"/>
        <v>0</v>
      </c>
    </row>
    <row r="77" spans="1:5">
      <c r="A77" s="108"/>
      <c r="B77" s="157">
        <f>'Daily Details'!BP34</f>
        <v>0</v>
      </c>
      <c r="C77" s="156">
        <f>'Daily Details'!BP36</f>
        <v>0</v>
      </c>
      <c r="D77" s="156">
        <f>SUM(D11:D76)</f>
        <v>0</v>
      </c>
      <c r="E77" s="156">
        <f t="shared" si="0"/>
        <v>0</v>
      </c>
    </row>
    <row r="78" spans="1:5">
      <c r="C78" s="115"/>
    </row>
    <row r="79" spans="1:5">
      <c r="A79" s="110" t="s">
        <v>34</v>
      </c>
      <c r="B79" s="109">
        <f>'Daily Details'!B40</f>
        <v>0</v>
      </c>
      <c r="C79" s="115">
        <f>'Daily Details'!I40</f>
        <v>0</v>
      </c>
    </row>
    <row r="80" spans="1:5">
      <c r="A80" s="124" t="s">
        <v>212</v>
      </c>
      <c r="B80" s="124"/>
      <c r="C80" s="125">
        <v>0</v>
      </c>
    </row>
    <row r="81" spans="1:5">
      <c r="C81" s="115"/>
    </row>
    <row r="82" spans="1:5">
      <c r="A82" s="108" t="s">
        <v>21</v>
      </c>
      <c r="B82" s="121">
        <f>B4-B77</f>
        <v>0</v>
      </c>
      <c r="C82" s="115">
        <f>C4-C77</f>
        <v>0</v>
      </c>
      <c r="D82" s="115"/>
      <c r="E82" s="109"/>
    </row>
  </sheetData>
  <protectedRanges>
    <protectedRange sqref="C3" name="Range1"/>
  </protectedRanges>
  <phoneticPr fontId="2" type="noConversion"/>
  <pageMargins left="0.75" right="0.75" top="0.5" bottom="0.5"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14" sqref="E14"/>
    </sheetView>
  </sheetViews>
  <sheetFormatPr defaultRowHeight="12.75"/>
  <cols>
    <col min="1" max="1" width="21.7109375" customWidth="1"/>
    <col min="2" max="2" width="10.7109375" style="1" customWidth="1"/>
    <col min="3" max="3" width="21.7109375" customWidth="1"/>
    <col min="4" max="4" width="10.7109375" style="1" customWidth="1"/>
  </cols>
  <sheetData>
    <row r="1" spans="1:4">
      <c r="A1" s="124" t="s">
        <v>214</v>
      </c>
      <c r="B1" s="126">
        <v>40</v>
      </c>
      <c r="C1" s="124" t="s">
        <v>15</v>
      </c>
      <c r="D1" s="129">
        <v>1</v>
      </c>
    </row>
    <row r="2" spans="1:4">
      <c r="A2" s="124" t="s">
        <v>198</v>
      </c>
      <c r="B2" s="126">
        <v>0</v>
      </c>
      <c r="C2" s="124" t="s">
        <v>199</v>
      </c>
      <c r="D2" s="129">
        <v>0</v>
      </c>
    </row>
    <row r="3" spans="1:4">
      <c r="A3" s="124" t="s">
        <v>200</v>
      </c>
      <c r="B3" s="126">
        <v>0</v>
      </c>
      <c r="C3" s="124" t="s">
        <v>201</v>
      </c>
      <c r="D3" s="129">
        <v>0</v>
      </c>
    </row>
    <row r="4" spans="1:4">
      <c r="A4" s="124" t="s">
        <v>202</v>
      </c>
      <c r="B4" s="126">
        <v>0</v>
      </c>
      <c r="C4" s="124" t="s">
        <v>203</v>
      </c>
      <c r="D4" s="129">
        <v>0</v>
      </c>
    </row>
    <row r="5" spans="1:4">
      <c r="A5" s="124" t="s">
        <v>204</v>
      </c>
      <c r="B5" s="126">
        <v>0</v>
      </c>
      <c r="C5" s="124" t="s">
        <v>205</v>
      </c>
      <c r="D5" s="129">
        <v>0</v>
      </c>
    </row>
    <row r="6" spans="1:4">
      <c r="A6" s="124" t="s">
        <v>206</v>
      </c>
      <c r="B6" s="126"/>
      <c r="C6" s="124" t="s">
        <v>207</v>
      </c>
      <c r="D6" s="129"/>
    </row>
    <row r="7" spans="1:4">
      <c r="A7" s="124" t="s">
        <v>208</v>
      </c>
      <c r="B7" s="126">
        <f>SUM(B1:B6)</f>
        <v>40</v>
      </c>
      <c r="C7" s="124" t="s">
        <v>209</v>
      </c>
      <c r="D7" s="129">
        <f>SUM(D1:D6)</f>
        <v>1</v>
      </c>
    </row>
    <row r="8" spans="1:4">
      <c r="A8" s="124"/>
      <c r="B8" s="127"/>
      <c r="C8" s="124"/>
      <c r="D8" s="127"/>
    </row>
    <row r="9" spans="1:4">
      <c r="A9" s="124" t="s">
        <v>210</v>
      </c>
      <c r="B9" s="128">
        <f>B7/D7</f>
        <v>40</v>
      </c>
      <c r="C9" s="124"/>
      <c r="D9" s="1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Expense Accounts Explained</vt:lpstr>
      <vt:lpstr>Daily Details</vt:lpstr>
      <vt:lpstr>Monthly Summary</vt:lpstr>
      <vt:lpstr>Exchange Rates</vt:lpstr>
      <vt:lpstr>'Daily Details'!Print_Titles</vt:lpstr>
    </vt:vector>
  </TitlesOfParts>
  <Company>Team Expansion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Dwain Anderson</dc:creator>
  <cp:lastModifiedBy>Teresa</cp:lastModifiedBy>
  <cp:lastPrinted>2008-08-08T03:17:58Z</cp:lastPrinted>
  <dcterms:created xsi:type="dcterms:W3CDTF">2005-10-01T12:45:08Z</dcterms:created>
  <dcterms:modified xsi:type="dcterms:W3CDTF">2017-09-30T22:36:02Z</dcterms:modified>
</cp:coreProperties>
</file>